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2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cesion'!$A$4:$AJ$102</definedName>
    <definedName name="_xlnm.Print_Area" localSheetId="1">'Diputaciones'!$A$3:$R$60</definedName>
  </definedNames>
  <calcPr fullCalcOnLoad="1"/>
</workbook>
</file>

<file path=xl/sharedStrings.xml><?xml version="1.0" encoding="utf-8"?>
<sst xmlns="http://schemas.openxmlformats.org/spreadsheetml/2006/main" count="571" uniqueCount="322">
  <si>
    <t>IRPF</t>
  </si>
  <si>
    <t>IVA</t>
  </si>
  <si>
    <t>Productos Intermedios</t>
  </si>
  <si>
    <t xml:space="preserve">TOTAL  Impuestos Cedidos </t>
  </si>
  <si>
    <t>Fondo Complementario de Financiación</t>
  </si>
  <si>
    <t>Total 
Entrega a cuenta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</si>
  <si>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</si>
  <si>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</si>
  <si>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</si>
  <si>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</si>
  <si>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</si>
  <si>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</si>
  <si>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</si>
  <si>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</si>
  <si>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</si>
  <si>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</si>
  <si>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</si>
  <si>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</si>
  <si>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</si>
  <si>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Sabadell</t>
  </si>
  <si>
    <t>Sant Boi de Llobregat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</si>
  <si>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</si>
  <si>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</si>
  <si>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</si>
  <si>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</si>
  <si>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</si>
  <si>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</si>
  <si>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</si>
  <si>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</si>
  <si>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</si>
  <si>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</si>
  <si>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</si>
  <si>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</si>
  <si>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</si>
  <si>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</si>
  <si>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</si>
  <si>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</si>
  <si>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</si>
  <si>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</si>
  <si>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</si>
  <si>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</si>
  <si>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</si>
  <si>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</si>
  <si>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</si>
  <si>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</si>
  <si>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</si>
  <si>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</si>
  <si>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</si>
  <si>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</si>
  <si>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</si>
  <si>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</si>
  <si>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</si>
  <si>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</si>
  <si>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</si>
  <si>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</si>
  <si>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</si>
  <si>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</si>
  <si>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</si>
  <si>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</si>
  <si>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</si>
  <si>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</si>
  <si>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</si>
  <si>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</si>
  <si>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</si>
  <si>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</si>
  <si>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</si>
  <si>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</si>
  <si>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</si>
  <si>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</si>
  <si>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</si>
  <si>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Valladolid</t>
  </si>
  <si>
    <t>Zamora</t>
  </si>
  <si>
    <t>Zaragoza</t>
  </si>
  <si>
    <t>Código</t>
  </si>
  <si>
    <t xml:space="preserve">Compensación IAE </t>
  </si>
  <si>
    <t>Compensación Adicional IAE</t>
  </si>
  <si>
    <t>Entidad</t>
  </si>
  <si>
    <t>Orihuela</t>
  </si>
  <si>
    <t>Ejido (El)</t>
  </si>
  <si>
    <t>Torrent</t>
  </si>
  <si>
    <t>Rozas de Madrid (Las)</t>
  </si>
  <si>
    <t>Cerveza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</si>
  <si>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</si>
  <si>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</si>
  <si>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</si>
  <si>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</si>
  <si>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</si>
  <si>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</si>
  <si>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</si>
  <si>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</si>
  <si>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</si>
  <si>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</si>
  <si>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</si>
  <si>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</si>
  <si>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</si>
  <si>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</si>
  <si>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</si>
  <si>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</si>
  <si>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</si>
  <si>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</si>
  <si>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</si>
  <si>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</si>
  <si>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</si>
  <si>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</si>
  <si>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</si>
  <si>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</si>
  <si>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</si>
  <si>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</si>
  <si>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</si>
  <si>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</si>
  <si>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</si>
  <si>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</si>
  <si>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</si>
  <si>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</si>
  <si>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</si>
  <si>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</si>
  <si>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</si>
  <si>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</si>
  <si>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</si>
  <si>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</si>
  <si>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</si>
  <si>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</si>
  <si>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</si>
  <si>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</si>
  <si>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</si>
  <si>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</si>
  <si>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</si>
  <si>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</si>
  <si>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</si>
  <si>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</si>
  <si>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</si>
  <si>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</si>
  <si>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</si>
  <si>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</si>
  <si>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</si>
  <si>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</si>
  <si>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</si>
  <si>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</si>
  <si>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</si>
  <si>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</si>
  <si>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133</t>
  </si>
  <si>
    <t>Roquetas de Mar</t>
  </si>
  <si>
    <t>902</t>
  </si>
  <si>
    <t>101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</si>
  <si>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</si>
  <si>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</si>
  <si>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</si>
  <si>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</si>
  <si>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</si>
  <si>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</si>
  <si>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</si>
  <si>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</si>
  <si>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</si>
  <si>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</si>
  <si>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</si>
  <si>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</si>
  <si>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</si>
  <si>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</si>
  <si>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</si>
  <si>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</si>
  <si>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</si>
  <si>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</si>
  <si>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</si>
  <si>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</si>
  <si>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</si>
  <si>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</si>
  <si>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</si>
  <si>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</si>
  <si>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</si>
  <si>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</si>
  <si>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</si>
  <si>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</si>
  <si>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</si>
  <si>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</si>
  <si>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</si>
  <si>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</si>
  <si>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</si>
  <si>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</si>
  <si>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</si>
  <si>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</si>
  <si>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</si>
  <si>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</si>
  <si>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</si>
  <si>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</si>
  <si>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</si>
  <si>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</si>
  <si>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</si>
  <si>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</si>
  <si>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</si>
  <si>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</si>
  <si>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</si>
  <si>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</si>
  <si>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</si>
  <si>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</si>
  <si>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</si>
  <si>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</si>
  <si>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</si>
  <si>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</si>
  <si>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</si>
  <si>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</si>
  <si>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</si>
  <si>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</si>
  <si>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</si>
  <si>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</si>
  <si>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</si>
  <si>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</si>
  <si>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</si>
  <si>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</si>
  <si>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</si>
  <si>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</si>
  <si>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</si>
  <si>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</si>
  <si>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</si>
  <si>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</si>
  <si>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</si>
  <si>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</si>
  <si>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</si>
  <si>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</si>
  <si>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</si>
  <si>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>Participación Total</t>
  </si>
  <si>
    <t>TOTAL FCF</t>
  </si>
  <si>
    <t xml:space="preserve">Total 
Participación </t>
  </si>
  <si>
    <t xml:space="preserve">
Entregas a cuenta
</t>
  </si>
  <si>
    <t xml:space="preserve">Asistencia Sanitaria </t>
  </si>
  <si>
    <t xml:space="preserve">Entregas a cuenta
</t>
  </si>
  <si>
    <t>Alcalá de Henares</t>
  </si>
  <si>
    <t>Alcorcón</t>
  </si>
  <si>
    <t>Avilés</t>
  </si>
  <si>
    <t>Castellón de La Plana</t>
  </si>
  <si>
    <t>Cornellà de Llobregat</t>
  </si>
  <si>
    <t>Gandia</t>
  </si>
  <si>
    <t>Gijón/Xixón</t>
  </si>
  <si>
    <t>Hospitalet de Llobregat</t>
  </si>
  <si>
    <t>Jerez de la Frontera</t>
  </si>
  <si>
    <t>Leganés</t>
  </si>
  <si>
    <t>Mataró</t>
  </si>
  <si>
    <t>Mérida</t>
  </si>
  <si>
    <t>Móstoles</t>
  </si>
  <si>
    <t>Palmas de Gran Canaria</t>
  </si>
  <si>
    <t>Pozuelo de Alarcón</t>
  </si>
  <si>
    <t>Puerto de Santa María</t>
  </si>
  <si>
    <t>San Cristóbal La Laguna</t>
  </si>
  <si>
    <t>Santa Coloma Gramanet</t>
  </si>
  <si>
    <t>Talavera de la Reina</t>
  </si>
  <si>
    <t>Torrejón de Ardoz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</si>
  <si>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</si>
  <si>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</si>
  <si>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</si>
  <si>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</si>
  <si>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</si>
  <si>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</si>
  <si>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</si>
  <si>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</si>
  <si>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</si>
  <si>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</si>
  <si>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</si>
  <si>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</si>
  <si>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</si>
  <si>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</si>
  <si>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</si>
  <si>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</si>
  <si>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</si>
  <si>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</si>
  <si>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</si>
  <si>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</si>
  <si>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</si>
  <si>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</si>
  <si>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</si>
  <si>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</si>
  <si>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</si>
  <si>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</si>
  <si>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</si>
  <si>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</si>
  <si>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</si>
  <si>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</si>
  <si>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</si>
  <si>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</si>
  <si>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</si>
  <si>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</si>
  <si>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</si>
  <si>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</si>
  <si>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</si>
  <si>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</si>
  <si>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</si>
  <si>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</si>
  <si>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</si>
  <si>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</si>
  <si>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</si>
  <si>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</si>
  <si>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</si>
  <si>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</si>
  <si>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</si>
  <si>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</si>
  <si>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</si>
  <si>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</si>
  <si>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</si>
  <si>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</si>
  <si>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</si>
  <si>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</si>
  <si>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</si>
  <si>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</si>
  <si>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</si>
  <si>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</si>
  <si>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</si>
  <si>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</si>
  <si>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</si>
  <si>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</si>
  <si>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Total 
liquidación</t>
  </si>
  <si>
    <t>Sistema de Financiación de Entidades Locales</t>
  </si>
  <si>
    <t>Ir a....</t>
  </si>
  <si>
    <t>Liquidación Provincias y entes asimilados</t>
  </si>
  <si>
    <t>Liquidación Ayuntamientos de cesión</t>
  </si>
  <si>
    <t>SECRETARÍA DE ESTADO DE HACIENDA</t>
  </si>
  <si>
    <t>SECRETARÍA GENERAL DE FINANCIACIÓN AUTONÓMICA Y LOCAL</t>
  </si>
  <si>
    <t>Fuengirola</t>
  </si>
  <si>
    <t>Rivas-Vaciamadrid</t>
  </si>
  <si>
    <t xml:space="preserve">Liquidación definitiva
(Participación Total-Entregas a cuenta)
</t>
  </si>
  <si>
    <t xml:space="preserve">Liquidación definitiva
( Participación total - Entregas a cuenta)
</t>
  </si>
  <si>
    <t>València</t>
  </si>
  <si>
    <t>Liquidación definitiva del ejercicio 2019. 
Ayuntamientos en régimen de Cesión de impuestos y Provincias y Entes asimilados</t>
  </si>
  <si>
    <t>DIRECCIÓN GENERAL DE ESTABILIDAD PRESUPUESTARIA Y GESTIÓN FINANCIERA TERRITORIAL</t>
  </si>
  <si>
    <t>SUBDIRECCIÓN GENERAL DE GESTIÓN DE LA FINANCIACIÓN LOCAL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</si>
</sst>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/>
      <bottom style="hair"/>
    </border>
    <border>
      <left style="hair"/>
      <right style="hair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35" borderId="16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3" fillId="35" borderId="17" xfId="0" applyFont="1" applyFill="1" applyBorder="1" applyAlignment="1" applyProtection="1">
      <alignment horizontal="left"/>
      <protection/>
    </xf>
    <xf numFmtId="1" fontId="4" fillId="35" borderId="17" xfId="0" applyNumberFormat="1" applyFont="1" applyFill="1" applyBorder="1" applyAlignment="1">
      <alignment vertical="center"/>
    </xf>
    <xf numFmtId="0" fontId="3" fillId="35" borderId="18" xfId="0" applyFont="1" applyFill="1" applyBorder="1" applyAlignment="1" applyProtection="1">
      <alignment horizontal="left"/>
      <protection/>
    </xf>
    <xf numFmtId="4" fontId="2" fillId="0" borderId="12" xfId="0" applyNumberFormat="1" applyFont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4" fontId="3" fillId="37" borderId="13" xfId="0" applyNumberFormat="1" applyFont="1" applyFill="1" applyBorder="1" applyAlignment="1">
      <alignment/>
    </xf>
    <xf numFmtId="1" fontId="3" fillId="35" borderId="19" xfId="0" applyNumberFormat="1" applyFont="1" applyFill="1" applyBorder="1" applyAlignment="1">
      <alignment horizontal="left" vertical="center"/>
    </xf>
    <xf numFmtId="4" fontId="3" fillId="34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3" fillId="35" borderId="19" xfId="56" applyNumberFormat="1" applyFont="1" applyFill="1" applyBorder="1" applyAlignment="1">
      <alignment horizontal="right"/>
      <protection/>
    </xf>
    <xf numFmtId="49" fontId="3" fillId="35" borderId="13" xfId="56" applyNumberFormat="1" applyFont="1" applyFill="1" applyBorder="1" applyAlignment="1">
      <alignment horizontal="right"/>
      <protection/>
    </xf>
    <xf numFmtId="49" fontId="3" fillId="35" borderId="20" xfId="56" applyNumberFormat="1" applyFont="1" applyFill="1" applyBorder="1" applyAlignment="1">
      <alignment horizontal="right"/>
      <protection/>
    </xf>
    <xf numFmtId="49" fontId="3" fillId="35" borderId="21" xfId="56" applyNumberFormat="1" applyFont="1" applyFill="1" applyBorder="1" applyAlignment="1">
      <alignment horizontal="right"/>
      <protection/>
    </xf>
    <xf numFmtId="49" fontId="3" fillId="35" borderId="19" xfId="0" applyNumberFormat="1" applyFont="1" applyFill="1" applyBorder="1" applyAlignment="1">
      <alignment horizontal="right" vertical="center"/>
    </xf>
    <xf numFmtId="49" fontId="3" fillId="35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0" borderId="0" xfId="0" applyFont="1" applyAlignment="1">
      <alignment/>
    </xf>
    <xf numFmtId="0" fontId="0" fillId="39" borderId="0" xfId="0" applyFill="1" applyBorder="1" applyAlignment="1">
      <alignment/>
    </xf>
    <xf numFmtId="49" fontId="8" fillId="39" borderId="0" xfId="0" applyNumberFormat="1" applyFont="1" applyFill="1" applyBorder="1" applyAlignment="1">
      <alignment horizontal="centerContinuous"/>
    </xf>
    <xf numFmtId="49" fontId="9" fillId="39" borderId="0" xfId="0" applyNumberFormat="1" applyFont="1" applyFill="1" applyBorder="1" applyAlignment="1">
      <alignment horizontal="centerContinuous"/>
    </xf>
    <xf numFmtId="0" fontId="7" fillId="38" borderId="0" xfId="0" applyFont="1" applyFill="1" applyBorder="1" applyAlignment="1">
      <alignment/>
    </xf>
    <xf numFmtId="0" fontId="9" fillId="39" borderId="0" xfId="0" applyFont="1" applyFill="1" applyBorder="1" applyAlignment="1">
      <alignment horizontal="centerContinuous"/>
    </xf>
    <xf numFmtId="0" fontId="9" fillId="38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4" fillId="40" borderId="0" xfId="0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18" fillId="40" borderId="0" xfId="46" applyFont="1" applyFill="1" applyBorder="1" applyAlignment="1" applyProtection="1">
      <alignment/>
      <protection/>
    </xf>
    <xf numFmtId="0" fontId="17" fillId="40" borderId="0" xfId="46" applyFont="1" applyFill="1" applyAlignment="1" applyProtection="1">
      <alignment/>
      <protection/>
    </xf>
    <xf numFmtId="0" fontId="19" fillId="40" borderId="0" xfId="46" applyFont="1" applyFill="1" applyAlignment="1" applyProtection="1">
      <alignment/>
      <protection/>
    </xf>
    <xf numFmtId="49" fontId="8" fillId="39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0" fontId="11" fillId="39" borderId="0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7" borderId="13" xfId="0" applyNumberFormat="1" applyFont="1" applyFill="1" applyBorder="1" applyAlignment="1">
      <alignment/>
    </xf>
    <xf numFmtId="4" fontId="2" fillId="37" borderId="22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2" fillId="39" borderId="0" xfId="0" applyFont="1" applyFill="1" applyBorder="1" applyAlignment="1">
      <alignment horizontal="center" wrapText="1"/>
    </xf>
    <xf numFmtId="0" fontId="13" fillId="39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4" fontId="2" fillId="42" borderId="14" xfId="0" applyNumberFormat="1" applyFont="1" applyFill="1" applyBorder="1" applyAlignment="1">
      <alignment horizontal="center" vertical="center" wrapText="1"/>
    </xf>
    <xf numFmtId="4" fontId="2" fillId="42" borderId="27" xfId="0" applyNumberFormat="1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43" borderId="30" xfId="0" applyFont="1" applyFill="1" applyBorder="1" applyAlignment="1">
      <alignment horizontal="center" vertical="center" wrapText="1"/>
    </xf>
    <xf numFmtId="0" fontId="2" fillId="43" borderId="31" xfId="0" applyFont="1" applyFill="1" applyBorder="1" applyAlignment="1">
      <alignment horizontal="center" vertical="center" wrapText="1"/>
    </xf>
    <xf numFmtId="0" fontId="2" fillId="43" borderId="32" xfId="0" applyFont="1" applyFill="1" applyBorder="1" applyAlignment="1">
      <alignment horizontal="center" vertical="center" wrapText="1"/>
    </xf>
    <xf numFmtId="0" fontId="2" fillId="43" borderId="33" xfId="0" applyFont="1" applyFill="1" applyBorder="1" applyAlignment="1">
      <alignment horizontal="center" vertical="center" wrapText="1"/>
    </xf>
    <xf numFmtId="0" fontId="2" fillId="43" borderId="34" xfId="0" applyFont="1" applyFill="1" applyBorder="1" applyAlignment="1">
      <alignment horizontal="center" vertical="center" wrapText="1"/>
    </xf>
    <xf numFmtId="0" fontId="2" fillId="43" borderId="35" xfId="0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6" fillId="34" borderId="24" xfId="0" applyNumberFormat="1" applyFont="1" applyFill="1" applyBorder="1" applyAlignment="1">
      <alignment horizontal="center" vertical="center" wrapText="1"/>
    </xf>
    <xf numFmtId="4" fontId="6" fillId="34" borderId="25" xfId="0" applyNumberFormat="1" applyFont="1" applyFill="1" applyBorder="1" applyAlignment="1">
      <alignment horizontal="center" vertical="center" wrapText="1"/>
    </xf>
    <xf numFmtId="4" fontId="6" fillId="34" borderId="26" xfId="0" applyNumberFormat="1" applyFont="1" applyFill="1" applyBorder="1" applyAlignment="1">
      <alignment horizontal="center" vertical="center" wrapText="1"/>
    </xf>
    <xf numFmtId="4" fontId="6" fillId="10" borderId="24" xfId="0" applyNumberFormat="1" applyFont="1" applyFill="1" applyBorder="1" applyAlignment="1">
      <alignment horizontal="center" vertical="center" wrapText="1"/>
    </xf>
    <xf numFmtId="4" fontId="6" fillId="10" borderId="25" xfId="0" applyNumberFormat="1" applyFont="1" applyFill="1" applyBorder="1" applyAlignment="1">
      <alignment horizontal="center" vertical="center" wrapText="1"/>
    </xf>
    <xf numFmtId="0" fontId="37" fillId="39" borderId="0" xfId="55" applyFont="1" applyFill="1" applyBorder="1" applyAlignment="1">
      <alignment horizontal="left" vertical="top" wrapText="1"/>
      <protection/>
    </xf>
    <xf numFmtId="0" fontId="37" fillId="39" borderId="0" xfId="0" applyFont="1" applyFill="1" applyBorder="1" applyAlignment="1">
      <alignment/>
    </xf>
    <xf numFmtId="0" fontId="11" fillId="39" borderId="0" xfId="0" applyFont="1" applyFill="1" applyBorder="1" applyAlignment="1">
      <alignment vertical="top"/>
    </xf>
    <xf numFmtId="49" fontId="10" fillId="39" borderId="0" xfId="0" applyNumberFormat="1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Libro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123825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238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N20"/>
  <sheetViews>
    <sheetView tabSelected="1" zoomScalePageLayoutView="0" workbookViewId="0" topLeftCell="A1">
      <selection activeCell="M5" sqref="M5"/>
    </sheetView>
  </sheetViews>
  <sheetFormatPr defaultColWidth="11.421875" defaultRowHeight="12.75"/>
  <cols>
    <col min="1" max="1" width="3.7109375" style="35" customWidth="1"/>
    <col min="2" max="2" width="11.421875" style="35" customWidth="1"/>
    <col min="3" max="3" width="13.140625" style="35" customWidth="1"/>
    <col min="4" max="4" width="11.57421875" style="35" customWidth="1"/>
    <col min="5" max="5" width="10.57421875" style="35" customWidth="1"/>
    <col min="6" max="6" width="12.421875" style="35" customWidth="1"/>
    <col min="7" max="8" width="12.8515625" style="35" customWidth="1"/>
    <col min="9" max="11" width="11.421875" style="35" customWidth="1"/>
    <col min="12" max="12" width="13.421875" style="35" customWidth="1"/>
    <col min="13" max="13" width="7.00390625" style="35" customWidth="1"/>
    <col min="14" max="14" width="51.421875" style="35" customWidth="1"/>
    <col min="15" max="16384" width="11.421875" style="35" customWidth="1"/>
  </cols>
  <sheetData>
    <row r="1" spans="13:14" ht="12.75">
      <c r="M1" s="36"/>
      <c r="N1" s="36"/>
    </row>
    <row r="2" spans="2:14" ht="25.5">
      <c r="B2" s="37"/>
      <c r="C2" s="37"/>
      <c r="D2" s="37"/>
      <c r="E2" s="38"/>
      <c r="F2" s="39"/>
      <c r="G2" s="53" t="s">
        <v>312</v>
      </c>
      <c r="H2" s="53"/>
      <c r="I2" s="53"/>
      <c r="J2" s="53"/>
      <c r="K2" s="53"/>
      <c r="M2" s="40"/>
      <c r="N2" s="40"/>
    </row>
    <row r="3" spans="2:11" ht="19.5" customHeight="1">
      <c r="B3" s="37"/>
      <c r="C3" s="37"/>
      <c r="D3" s="37"/>
      <c r="E3" s="37"/>
      <c r="F3" s="39"/>
      <c r="G3" s="104" t="s">
        <v>313</v>
      </c>
      <c r="H3" s="41"/>
      <c r="I3" s="41"/>
      <c r="J3" s="41"/>
      <c r="K3" s="41"/>
    </row>
    <row r="4" spans="2:13" ht="24" customHeight="1">
      <c r="B4" s="37"/>
      <c r="C4" s="37"/>
      <c r="D4" s="37"/>
      <c r="E4" s="37"/>
      <c r="F4" s="37"/>
      <c r="G4" s="101" t="s">
        <v>320</v>
      </c>
      <c r="H4" s="101"/>
      <c r="I4" s="101"/>
      <c r="J4" s="101"/>
      <c r="K4" s="101"/>
      <c r="L4" s="54"/>
      <c r="M4" s="54"/>
    </row>
    <row r="5" spans="2:11" ht="18" customHeight="1">
      <c r="B5" s="37"/>
      <c r="C5" s="37"/>
      <c r="D5" s="37"/>
      <c r="E5" s="55"/>
      <c r="F5" s="55"/>
      <c r="G5" s="103" t="s">
        <v>321</v>
      </c>
      <c r="H5" s="102"/>
      <c r="I5" s="102"/>
      <c r="J5" s="102"/>
      <c r="K5" s="102"/>
    </row>
    <row r="6" spans="2:11" s="42" customFormat="1" ht="25.5">
      <c r="B6" s="41"/>
      <c r="C6" s="41"/>
      <c r="D6" s="41"/>
      <c r="E6" s="41"/>
      <c r="F6" s="39"/>
      <c r="G6" s="39"/>
      <c r="H6" s="39"/>
      <c r="I6" s="41"/>
      <c r="J6" s="41"/>
      <c r="K6" s="41"/>
    </row>
    <row r="7" spans="2:11" s="42" customFormat="1" ht="26.25">
      <c r="B7" s="60" t="s">
        <v>308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s="42" customFormat="1" ht="66" customHeight="1">
      <c r="B8" s="61" t="s">
        <v>319</v>
      </c>
      <c r="C8" s="62"/>
      <c r="D8" s="62"/>
      <c r="E8" s="62"/>
      <c r="F8" s="62"/>
      <c r="G8" s="62"/>
      <c r="H8" s="62"/>
      <c r="I8" s="62"/>
      <c r="J8" s="62"/>
      <c r="K8" s="62"/>
    </row>
    <row r="9" spans="2:11" s="42" customFormat="1" ht="25.5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2:11" s="42" customFormat="1" ht="25.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2.75"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8">
      <c r="B12" s="46" t="s">
        <v>309</v>
      </c>
      <c r="C12" s="47"/>
      <c r="D12" s="47"/>
      <c r="E12" s="47"/>
      <c r="F12" s="47"/>
      <c r="G12" s="47"/>
      <c r="H12" s="48"/>
      <c r="I12" s="48"/>
      <c r="J12" s="48"/>
      <c r="K12" s="45"/>
    </row>
    <row r="13" spans="2:11" ht="15.75">
      <c r="B13" s="47"/>
      <c r="C13" s="51" t="s">
        <v>311</v>
      </c>
      <c r="D13" s="51"/>
      <c r="E13" s="51"/>
      <c r="F13" s="49"/>
      <c r="G13" s="49"/>
      <c r="H13" s="49"/>
      <c r="I13" s="49"/>
      <c r="J13" s="50"/>
      <c r="K13" s="45"/>
    </row>
    <row r="14" spans="2:11" ht="15">
      <c r="B14" s="47"/>
      <c r="C14" s="47"/>
      <c r="D14" s="47"/>
      <c r="E14" s="47"/>
      <c r="F14" s="47"/>
      <c r="G14" s="47"/>
      <c r="H14" s="48"/>
      <c r="I14" s="48"/>
      <c r="J14" s="48"/>
      <c r="K14" s="45"/>
    </row>
    <row r="15" spans="2:11" ht="15.75" customHeight="1">
      <c r="B15" s="47"/>
      <c r="C15" s="51" t="s">
        <v>310</v>
      </c>
      <c r="D15" s="52"/>
      <c r="E15" s="52"/>
      <c r="F15" s="47"/>
      <c r="G15" s="47"/>
      <c r="H15" s="48"/>
      <c r="I15" s="48"/>
      <c r="J15" s="48"/>
      <c r="K15" s="45"/>
    </row>
    <row r="16" spans="2:11" ht="15">
      <c r="B16" s="47"/>
      <c r="C16" s="47"/>
      <c r="D16" s="47"/>
      <c r="E16" s="47"/>
      <c r="F16" s="47"/>
      <c r="G16" s="47"/>
      <c r="H16" s="48"/>
      <c r="I16" s="48"/>
      <c r="J16" s="48"/>
      <c r="K16" s="45"/>
    </row>
    <row r="17" spans="2:11" ht="15.75">
      <c r="B17" s="47"/>
      <c r="C17" s="51"/>
      <c r="D17" s="51"/>
      <c r="E17" s="49"/>
      <c r="F17" s="47"/>
      <c r="G17" s="47"/>
      <c r="H17" s="48"/>
      <c r="I17" s="48"/>
      <c r="J17" s="48"/>
      <c r="K17" s="45"/>
    </row>
    <row r="18" spans="2:11" ht="12.75"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2:11" ht="12.75"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2:11" ht="12.75">
      <c r="B20" s="45"/>
      <c r="C20" s="45"/>
      <c r="D20" s="45"/>
      <c r="E20" s="45"/>
      <c r="F20" s="45"/>
      <c r="G20" s="45"/>
      <c r="H20" s="45"/>
      <c r="I20" s="45"/>
      <c r="J20" s="45"/>
      <c r="K20" s="45"/>
    </row>
  </sheetData>
  <sheetProtection/>
  <mergeCells count="3">
    <mergeCell ref="B7:K7"/>
    <mergeCell ref="B8:K8"/>
    <mergeCell ref="G4:K4"/>
  </mergeCells>
  <hyperlinks>
    <hyperlink ref="C13" location="'Ayuntamientos régimen cesion'!A1" display="Liquidación Ayuntamientos de cesión"/>
    <hyperlink ref="C15" location="Diputaciones!A1" display="Liquidación Provincias y entes asimilad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N167"/>
  <sheetViews>
    <sheetView zoomScale="110" zoomScaleNormal="110" zoomScalePageLayoutView="0" workbookViewId="0" topLeftCell="A1">
      <selection activeCell="L5" sqref="L5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9" width="11.7109375" style="3" customWidth="1"/>
    <col min="10" max="10" width="12.421875" style="3" bestFit="1" customWidth="1"/>
    <col min="11" max="11" width="11.851562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421875" style="3" customWidth="1"/>
    <col min="16" max="16" width="12.140625" style="3" customWidth="1"/>
    <col min="17" max="17" width="11.7109375" style="3" customWidth="1"/>
    <col min="18" max="18" width="13.8515625" style="3" customWidth="1"/>
    <col min="19" max="20" width="12.7109375" style="3" bestFit="1" customWidth="1"/>
    <col min="21" max="21" width="10.140625" style="3" bestFit="1" customWidth="1"/>
    <col min="22" max="22" width="10.140625" style="3" customWidth="1"/>
    <col min="23" max="23" width="10.28125" style="3" bestFit="1" customWidth="1"/>
    <col min="24" max="24" width="11.7109375" style="3" customWidth="1"/>
    <col min="25" max="25" width="12.28125" style="3" customWidth="1"/>
    <col min="26" max="26" width="12.28125" style="6" customWidth="1"/>
    <col min="27" max="27" width="13.7109375" style="3" bestFit="1" customWidth="1"/>
    <col min="28" max="28" width="12.57421875" style="3" customWidth="1"/>
    <col min="29" max="29" width="13.28125" style="3" customWidth="1"/>
    <col min="30" max="30" width="13.421875" style="3" bestFit="1" customWidth="1"/>
    <col min="31" max="31" width="12.28125" style="3" customWidth="1"/>
    <col min="32" max="32" width="11.7109375" style="3" customWidth="1"/>
    <col min="33" max="33" width="14.421875" style="3" customWidth="1"/>
    <col min="34" max="35" width="12.7109375" style="3" bestFit="1" customWidth="1"/>
    <col min="36" max="36" width="10.140625" style="3" bestFit="1" customWidth="1"/>
    <col min="37" max="37" width="10.140625" style="3" customWidth="1"/>
    <col min="38" max="38" width="9.7109375" style="3" customWidth="1"/>
    <col min="39" max="39" width="11.7109375" style="3" customWidth="1"/>
    <col min="40" max="40" width="13.00390625" style="3" customWidth="1"/>
    <col min="41" max="41" width="12.28125" style="6" customWidth="1"/>
    <col min="42" max="42" width="13.7109375" style="3" bestFit="1" customWidth="1"/>
    <col min="43" max="43" width="12.57421875" style="3" customWidth="1"/>
    <col min="44" max="44" width="13.28125" style="3" customWidth="1"/>
    <col min="45" max="45" width="13.00390625" style="3" bestFit="1" customWidth="1"/>
    <col min="46" max="47" width="11.7109375" style="3" customWidth="1"/>
    <col min="48" max="48" width="13.00390625" style="3" bestFit="1" customWidth="1"/>
    <col min="49" max="16384" width="11.421875" style="3" customWidth="1"/>
  </cols>
  <sheetData>
    <row r="1" spans="4:48" ht="92.25" customHeight="1" thickBot="1">
      <c r="D1" s="69" t="s">
        <v>219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6" t="s">
        <v>222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8"/>
      <c r="AH1" s="74" t="s">
        <v>316</v>
      </c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6"/>
    </row>
    <row r="2" spans="1:48" s="7" customFormat="1" ht="18" customHeight="1">
      <c r="A2" s="85" t="s">
        <v>73</v>
      </c>
      <c r="B2" s="86"/>
      <c r="C2" s="89" t="s">
        <v>76</v>
      </c>
      <c r="D2" s="83" t="s">
        <v>0</v>
      </c>
      <c r="E2" s="63" t="s">
        <v>1</v>
      </c>
      <c r="F2" s="63" t="s">
        <v>6</v>
      </c>
      <c r="G2" s="65" t="s">
        <v>2</v>
      </c>
      <c r="H2" s="63" t="s">
        <v>81</v>
      </c>
      <c r="I2" s="79" t="s">
        <v>7</v>
      </c>
      <c r="J2" s="79" t="s">
        <v>8</v>
      </c>
      <c r="K2" s="81" t="s">
        <v>3</v>
      </c>
      <c r="L2" s="63" t="s">
        <v>4</v>
      </c>
      <c r="M2" s="63"/>
      <c r="N2" s="63"/>
      <c r="O2" s="63"/>
      <c r="P2" s="79" t="s">
        <v>223</v>
      </c>
      <c r="Q2" s="77" t="s">
        <v>218</v>
      </c>
      <c r="R2" s="72" t="s">
        <v>221</v>
      </c>
      <c r="S2" s="83" t="s">
        <v>0</v>
      </c>
      <c r="T2" s="63" t="s">
        <v>1</v>
      </c>
      <c r="U2" s="63" t="s">
        <v>6</v>
      </c>
      <c r="V2" s="65" t="s">
        <v>2</v>
      </c>
      <c r="W2" s="63" t="s">
        <v>81</v>
      </c>
      <c r="X2" s="79" t="s">
        <v>7</v>
      </c>
      <c r="Y2" s="79" t="s">
        <v>8</v>
      </c>
      <c r="Z2" s="81" t="s">
        <v>3</v>
      </c>
      <c r="AA2" s="63" t="s">
        <v>4</v>
      </c>
      <c r="AB2" s="63"/>
      <c r="AC2" s="63"/>
      <c r="AD2" s="63"/>
      <c r="AE2" s="79" t="s">
        <v>223</v>
      </c>
      <c r="AF2" s="77" t="s">
        <v>218</v>
      </c>
      <c r="AG2" s="72" t="s">
        <v>5</v>
      </c>
      <c r="AH2" s="83" t="s">
        <v>0</v>
      </c>
      <c r="AI2" s="63" t="s">
        <v>1</v>
      </c>
      <c r="AJ2" s="63" t="s">
        <v>6</v>
      </c>
      <c r="AK2" s="65" t="s">
        <v>2</v>
      </c>
      <c r="AL2" s="63" t="s">
        <v>81</v>
      </c>
      <c r="AM2" s="79" t="s">
        <v>7</v>
      </c>
      <c r="AN2" s="79" t="s">
        <v>8</v>
      </c>
      <c r="AO2" s="81" t="s">
        <v>3</v>
      </c>
      <c r="AP2" s="63" t="s">
        <v>4</v>
      </c>
      <c r="AQ2" s="63"/>
      <c r="AR2" s="63"/>
      <c r="AS2" s="63"/>
      <c r="AT2" s="79" t="s">
        <v>223</v>
      </c>
      <c r="AU2" s="77" t="s">
        <v>218</v>
      </c>
      <c r="AV2" s="72" t="s">
        <v>307</v>
      </c>
    </row>
    <row r="3" spans="1:48" s="7" customFormat="1" ht="36" customHeight="1">
      <c r="A3" s="87"/>
      <c r="B3" s="88"/>
      <c r="C3" s="90"/>
      <c r="D3" s="84"/>
      <c r="E3" s="64"/>
      <c r="F3" s="64"/>
      <c r="G3" s="63"/>
      <c r="H3" s="64"/>
      <c r="I3" s="80"/>
      <c r="J3" s="80"/>
      <c r="K3" s="82"/>
      <c r="L3" s="26" t="s">
        <v>217</v>
      </c>
      <c r="M3" s="21" t="s">
        <v>74</v>
      </c>
      <c r="N3" s="21" t="s">
        <v>75</v>
      </c>
      <c r="O3" s="22" t="s">
        <v>220</v>
      </c>
      <c r="P3" s="80"/>
      <c r="Q3" s="78"/>
      <c r="R3" s="73"/>
      <c r="S3" s="84"/>
      <c r="T3" s="64"/>
      <c r="U3" s="64"/>
      <c r="V3" s="63"/>
      <c r="W3" s="64"/>
      <c r="X3" s="80"/>
      <c r="Y3" s="80"/>
      <c r="Z3" s="82"/>
      <c r="AA3" s="26" t="s">
        <v>217</v>
      </c>
      <c r="AB3" s="21" t="s">
        <v>74</v>
      </c>
      <c r="AC3" s="21" t="s">
        <v>75</v>
      </c>
      <c r="AD3" s="22" t="s">
        <v>220</v>
      </c>
      <c r="AE3" s="80"/>
      <c r="AF3" s="78"/>
      <c r="AG3" s="73"/>
      <c r="AH3" s="84"/>
      <c r="AI3" s="64"/>
      <c r="AJ3" s="64"/>
      <c r="AK3" s="63"/>
      <c r="AL3" s="64"/>
      <c r="AM3" s="80"/>
      <c r="AN3" s="80"/>
      <c r="AO3" s="82"/>
      <c r="AP3" s="26" t="s">
        <v>217</v>
      </c>
      <c r="AQ3" s="21" t="s">
        <v>74</v>
      </c>
      <c r="AR3" s="21" t="s">
        <v>75</v>
      </c>
      <c r="AS3" s="22" t="s">
        <v>220</v>
      </c>
      <c r="AT3" s="80"/>
      <c r="AU3" s="78"/>
      <c r="AV3" s="73"/>
    </row>
    <row r="4" spans="1:118" ht="12.75">
      <c r="A4" s="27" t="s">
        <v>82</v>
      </c>
      <c r="B4" s="28" t="s">
        <v>91</v>
      </c>
      <c r="C4" s="16" t="s">
        <v>245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56">
        <f>SUM(D4:J4)</f>
        <v>0</v>
      </c>
      <c r="L4" s="8">
        <v>0</v>
      </c>
      <c r="M4" s="8">
        <v>0</v>
      </c>
      <c r="N4" s="8">
        <v>0</v>
      </c>
      <c r="O4" s="57">
        <f>SUM(L4:N4)</f>
        <v>0</v>
      </c>
      <c r="P4" s="8">
        <v>0</v>
      </c>
      <c r="Q4" s="8">
        <v>42870.57</v>
      </c>
      <c r="R4" s="12">
        <f>K4+O4+P4+Q4</f>
        <v>42870.57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25">
        <f>SUM(S4:Y4)</f>
        <v>0</v>
      </c>
      <c r="AA4" s="8">
        <v>0</v>
      </c>
      <c r="AB4" s="4">
        <v>0</v>
      </c>
      <c r="AC4" s="4">
        <v>0</v>
      </c>
      <c r="AD4" s="23">
        <f>SUM(AA4:AC4)</f>
        <v>0</v>
      </c>
      <c r="AE4" s="4">
        <v>0</v>
      </c>
      <c r="AF4" s="10">
        <v>41854.04</v>
      </c>
      <c r="AG4" s="12">
        <f>Z4+AD4+AE4+AF4</f>
        <v>41854.04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25">
        <f>SUM(AH4:AN4)</f>
        <v>0</v>
      </c>
      <c r="AP4" s="8">
        <v>0</v>
      </c>
      <c r="AQ4" s="4">
        <v>0</v>
      </c>
      <c r="AR4" s="4">
        <v>0</v>
      </c>
      <c r="AS4" s="23">
        <f>SUM(AP4:AR4)</f>
        <v>0</v>
      </c>
      <c r="AT4" s="4">
        <v>0</v>
      </c>
      <c r="AU4" s="10">
        <v>1016.53</v>
      </c>
      <c r="AV4" s="12">
        <f>AO4+AS4+AT4+AU4</f>
        <v>1016.53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1:118" ht="12.75">
      <c r="A5" s="29" t="s">
        <v>83</v>
      </c>
      <c r="B5" s="28" t="s">
        <v>91</v>
      </c>
      <c r="C5" s="17" t="s">
        <v>246</v>
      </c>
      <c r="D5" s="8">
        <v>3391535.11</v>
      </c>
      <c r="E5" s="8">
        <v>3945379.91</v>
      </c>
      <c r="F5" s="8">
        <v>42845.75</v>
      </c>
      <c r="G5" s="8">
        <v>1017.01</v>
      </c>
      <c r="H5" s="8">
        <v>18899.52</v>
      </c>
      <c r="I5" s="8">
        <v>453873.95</v>
      </c>
      <c r="J5" s="8">
        <v>734324.3</v>
      </c>
      <c r="K5" s="56">
        <f aca="true" t="shared" si="0" ref="K5:K60">SUM(D5:J5)</f>
        <v>8587875.549999999</v>
      </c>
      <c r="L5" s="8">
        <v>73709372.4</v>
      </c>
      <c r="M5" s="8">
        <v>812599.02</v>
      </c>
      <c r="N5" s="8">
        <v>46814.95</v>
      </c>
      <c r="O5" s="57">
        <f aca="true" t="shared" si="1" ref="O5:O60">SUM(L5:N5)</f>
        <v>74568786.37</v>
      </c>
      <c r="P5" s="8">
        <v>10306194.12</v>
      </c>
      <c r="Q5" s="8">
        <v>0</v>
      </c>
      <c r="R5" s="12">
        <f aca="true" t="shared" si="2" ref="R5:R60">K5+O5+P5+Q5</f>
        <v>93462856.04</v>
      </c>
      <c r="S5" s="8">
        <v>3135482.38</v>
      </c>
      <c r="T5" s="8">
        <v>4122726.7</v>
      </c>
      <c r="U5" s="8">
        <v>50819.48</v>
      </c>
      <c r="V5" s="8">
        <v>1329.06</v>
      </c>
      <c r="W5" s="8">
        <v>20636.94</v>
      </c>
      <c r="X5" s="8">
        <v>446022.54</v>
      </c>
      <c r="Y5" s="8">
        <v>806335.82</v>
      </c>
      <c r="Z5" s="25">
        <f aca="true" t="shared" si="3" ref="Z5:Z60">SUM(S5:Y5)</f>
        <v>8583352.92</v>
      </c>
      <c r="AA5" s="8">
        <v>71961612.7</v>
      </c>
      <c r="AB5" s="4">
        <v>793331.06</v>
      </c>
      <c r="AC5" s="4">
        <v>45704.96</v>
      </c>
      <c r="AD5" s="23">
        <f aca="true" t="shared" si="4" ref="AD5:AD60">SUM(AA5:AC5)</f>
        <v>72800648.72</v>
      </c>
      <c r="AE5" s="8">
        <v>10061818.82</v>
      </c>
      <c r="AF5" s="8">
        <v>0</v>
      </c>
      <c r="AG5" s="12">
        <f aca="true" t="shared" si="5" ref="AG5:AG60">Z5+AD5+AE5+AF5</f>
        <v>91445820.46000001</v>
      </c>
      <c r="AH5" s="8">
        <v>256052.73</v>
      </c>
      <c r="AI5" s="8">
        <v>-177346.79</v>
      </c>
      <c r="AJ5" s="8">
        <v>-7973.73</v>
      </c>
      <c r="AK5" s="8">
        <v>-312.05</v>
      </c>
      <c r="AL5" s="8">
        <v>-1737.42</v>
      </c>
      <c r="AM5" s="8">
        <v>7851.41</v>
      </c>
      <c r="AN5" s="8">
        <v>-72011.52</v>
      </c>
      <c r="AO5" s="25">
        <f aca="true" t="shared" si="6" ref="AO5:AO60">SUM(AH5:AN5)</f>
        <v>4522.630000000005</v>
      </c>
      <c r="AP5" s="8">
        <v>1747759.7</v>
      </c>
      <c r="AQ5" s="4">
        <v>19267.96</v>
      </c>
      <c r="AR5" s="4">
        <v>1109.99</v>
      </c>
      <c r="AS5" s="23">
        <f aca="true" t="shared" si="7" ref="AS5:AS60">SUM(AP5:AR5)</f>
        <v>1768137.65</v>
      </c>
      <c r="AT5" s="8">
        <v>244375.3</v>
      </c>
      <c r="AU5" s="8">
        <v>0</v>
      </c>
      <c r="AV5" s="12">
        <f aca="true" t="shared" si="8" ref="AV5:AV60">AO5+AS5+AT5+AU5</f>
        <v>2017035.5799999998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1:118" ht="12.75">
      <c r="A6" s="27" t="s">
        <v>84</v>
      </c>
      <c r="B6" s="28" t="s">
        <v>91</v>
      </c>
      <c r="C6" s="17" t="s">
        <v>247</v>
      </c>
      <c r="D6" s="8">
        <v>15584191.22</v>
      </c>
      <c r="E6" s="8">
        <v>21381228.92</v>
      </c>
      <c r="F6" s="8">
        <v>224420.71</v>
      </c>
      <c r="G6" s="8">
        <v>6770.24</v>
      </c>
      <c r="H6" s="8">
        <v>96825.41</v>
      </c>
      <c r="I6" s="8">
        <v>2852981.56</v>
      </c>
      <c r="J6" s="8">
        <v>2515704.87</v>
      </c>
      <c r="K6" s="56">
        <f t="shared" si="0"/>
        <v>42662122.93</v>
      </c>
      <c r="L6" s="8">
        <v>184688492.35</v>
      </c>
      <c r="M6" s="8">
        <v>3478367.42</v>
      </c>
      <c r="N6" s="8">
        <v>194600.89</v>
      </c>
      <c r="O6" s="57">
        <f t="shared" si="1"/>
        <v>188361460.65999997</v>
      </c>
      <c r="P6" s="8">
        <v>30270144.45</v>
      </c>
      <c r="Q6" s="8">
        <v>0</v>
      </c>
      <c r="R6" s="12">
        <f t="shared" si="2"/>
        <v>261293728.03999996</v>
      </c>
      <c r="S6" s="8">
        <v>14065323.26</v>
      </c>
      <c r="T6" s="8">
        <v>21285347.38</v>
      </c>
      <c r="U6" s="8">
        <v>268247.76</v>
      </c>
      <c r="V6" s="8">
        <v>7122.64</v>
      </c>
      <c r="W6" s="8">
        <v>93409.08</v>
      </c>
      <c r="X6" s="8">
        <v>2796702.3</v>
      </c>
      <c r="Y6" s="8">
        <v>2865606.52</v>
      </c>
      <c r="Z6" s="25">
        <f t="shared" si="3"/>
        <v>41381758.94</v>
      </c>
      <c r="AA6" s="8">
        <v>180309251.44</v>
      </c>
      <c r="AB6" s="4">
        <v>3395890.1</v>
      </c>
      <c r="AC6" s="4">
        <v>189986.88</v>
      </c>
      <c r="AD6" s="23">
        <f t="shared" si="4"/>
        <v>183895128.42</v>
      </c>
      <c r="AE6" s="4">
        <v>29552393.98</v>
      </c>
      <c r="AF6" s="8">
        <v>0</v>
      </c>
      <c r="AG6" s="12">
        <f t="shared" si="5"/>
        <v>254829281.33999997</v>
      </c>
      <c r="AH6" s="8">
        <v>1518867.96</v>
      </c>
      <c r="AI6" s="8">
        <v>95881.54</v>
      </c>
      <c r="AJ6" s="8">
        <v>-43827.05</v>
      </c>
      <c r="AK6" s="8">
        <v>-352.4</v>
      </c>
      <c r="AL6" s="8">
        <v>3416.33</v>
      </c>
      <c r="AM6" s="8">
        <v>56279.26</v>
      </c>
      <c r="AN6" s="8">
        <v>-349901.65</v>
      </c>
      <c r="AO6" s="25">
        <f t="shared" si="6"/>
        <v>1280363.9900000002</v>
      </c>
      <c r="AP6" s="8">
        <v>4379240.91</v>
      </c>
      <c r="AQ6" s="4">
        <v>82477.32</v>
      </c>
      <c r="AR6" s="4">
        <v>4614.01</v>
      </c>
      <c r="AS6" s="23">
        <f t="shared" si="7"/>
        <v>4466332.24</v>
      </c>
      <c r="AT6" s="4">
        <v>717750.47</v>
      </c>
      <c r="AU6" s="8">
        <v>0</v>
      </c>
      <c r="AV6" s="12">
        <f t="shared" si="8"/>
        <v>6464446.7</v>
      </c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1:118" ht="12.75">
      <c r="A7" s="29" t="s">
        <v>85</v>
      </c>
      <c r="B7" s="28" t="s">
        <v>91</v>
      </c>
      <c r="C7" s="17" t="s">
        <v>248</v>
      </c>
      <c r="D7" s="8">
        <v>5388724.18</v>
      </c>
      <c r="E7" s="8">
        <v>7337025.3</v>
      </c>
      <c r="F7" s="8">
        <v>82411.89</v>
      </c>
      <c r="G7" s="8">
        <v>2315.7</v>
      </c>
      <c r="H7" s="8">
        <v>37640.44</v>
      </c>
      <c r="I7" s="8">
        <v>906629.05</v>
      </c>
      <c r="J7" s="8">
        <v>1212392.45</v>
      </c>
      <c r="K7" s="56">
        <f t="shared" si="0"/>
        <v>14967139.01</v>
      </c>
      <c r="L7" s="8">
        <v>86465266.97</v>
      </c>
      <c r="M7" s="8">
        <v>1002061.99</v>
      </c>
      <c r="N7" s="8">
        <v>556782.91</v>
      </c>
      <c r="O7" s="57">
        <f t="shared" si="1"/>
        <v>88024111.86999999</v>
      </c>
      <c r="P7" s="8">
        <v>0</v>
      </c>
      <c r="Q7" s="8">
        <v>0</v>
      </c>
      <c r="R7" s="12">
        <f t="shared" si="2"/>
        <v>102991250.88</v>
      </c>
      <c r="S7" s="8">
        <v>4814129.18</v>
      </c>
      <c r="T7" s="8">
        <v>7241471.54</v>
      </c>
      <c r="U7" s="8">
        <v>100359.2</v>
      </c>
      <c r="V7" s="8">
        <v>2517.94</v>
      </c>
      <c r="W7" s="8">
        <v>38538.18</v>
      </c>
      <c r="X7" s="8">
        <v>898960.14</v>
      </c>
      <c r="Y7" s="8">
        <v>1300088.8</v>
      </c>
      <c r="Z7" s="25">
        <f t="shared" si="3"/>
        <v>14396064.979999999</v>
      </c>
      <c r="AA7" s="8">
        <v>84415045.9</v>
      </c>
      <c r="AB7" s="4">
        <v>978301.58</v>
      </c>
      <c r="AC7" s="4">
        <v>543581.54</v>
      </c>
      <c r="AD7" s="23">
        <f t="shared" si="4"/>
        <v>85936929.02000001</v>
      </c>
      <c r="AE7" s="4">
        <v>0</v>
      </c>
      <c r="AF7" s="8">
        <v>0</v>
      </c>
      <c r="AG7" s="12">
        <f t="shared" si="5"/>
        <v>100332994.00000001</v>
      </c>
      <c r="AH7" s="8">
        <v>574595</v>
      </c>
      <c r="AI7" s="8">
        <v>95553.76</v>
      </c>
      <c r="AJ7" s="8">
        <v>-17947.31</v>
      </c>
      <c r="AK7" s="8">
        <v>-202.24</v>
      </c>
      <c r="AL7" s="8">
        <v>-897.74</v>
      </c>
      <c r="AM7" s="8">
        <v>7668.91</v>
      </c>
      <c r="AN7" s="8">
        <v>-87696.35</v>
      </c>
      <c r="AO7" s="25">
        <f t="shared" si="6"/>
        <v>571074.03</v>
      </c>
      <c r="AP7" s="8">
        <v>2050221.07</v>
      </c>
      <c r="AQ7" s="4">
        <v>23760.41</v>
      </c>
      <c r="AR7" s="4">
        <v>13201.37</v>
      </c>
      <c r="AS7" s="23">
        <f t="shared" si="7"/>
        <v>2087182.85</v>
      </c>
      <c r="AT7" s="4">
        <v>0</v>
      </c>
      <c r="AU7" s="8">
        <v>0</v>
      </c>
      <c r="AV7" s="12">
        <f t="shared" si="8"/>
        <v>2658256.88</v>
      </c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</row>
    <row r="8" spans="1:118" ht="12.75">
      <c r="A8" s="27" t="s">
        <v>186</v>
      </c>
      <c r="B8" s="28" t="s">
        <v>91</v>
      </c>
      <c r="C8" s="17" t="s">
        <v>249</v>
      </c>
      <c r="D8" s="8">
        <v>12744533.27</v>
      </c>
      <c r="E8" s="8">
        <v>11833597.86</v>
      </c>
      <c r="F8" s="8">
        <v>146674.84</v>
      </c>
      <c r="G8" s="8">
        <v>5642.14</v>
      </c>
      <c r="H8" s="8">
        <v>56398.89</v>
      </c>
      <c r="I8" s="8">
        <v>1179117.68</v>
      </c>
      <c r="J8" s="8">
        <v>1464098.61</v>
      </c>
      <c r="K8" s="56">
        <f t="shared" si="0"/>
        <v>27430063.29</v>
      </c>
      <c r="L8" s="8">
        <v>141911316.69</v>
      </c>
      <c r="M8" s="8">
        <v>4758521.05</v>
      </c>
      <c r="N8" s="8">
        <v>246873.7</v>
      </c>
      <c r="O8" s="57">
        <f t="shared" si="1"/>
        <v>146916711.44</v>
      </c>
      <c r="P8" s="8">
        <v>59026488.44</v>
      </c>
      <c r="Q8" s="8">
        <v>0</v>
      </c>
      <c r="R8" s="12">
        <f t="shared" si="2"/>
        <v>233373263.17</v>
      </c>
      <c r="S8" s="4">
        <v>12415864.38</v>
      </c>
      <c r="T8" s="4">
        <v>12567552.22</v>
      </c>
      <c r="U8" s="4">
        <v>174677.36</v>
      </c>
      <c r="V8" s="4">
        <v>5644.18</v>
      </c>
      <c r="W8" s="4">
        <v>62362.78</v>
      </c>
      <c r="X8" s="4">
        <v>1271723.66</v>
      </c>
      <c r="Y8" s="4">
        <v>1716979.54</v>
      </c>
      <c r="Z8" s="25">
        <f t="shared" si="3"/>
        <v>28214804.12</v>
      </c>
      <c r="AA8" s="4">
        <v>138546386.7</v>
      </c>
      <c r="AB8" s="4">
        <v>4645689.36</v>
      </c>
      <c r="AC8" s="4">
        <v>241020.3</v>
      </c>
      <c r="AD8" s="23">
        <f t="shared" si="4"/>
        <v>143433096.36</v>
      </c>
      <c r="AE8" s="4">
        <v>57626881.96</v>
      </c>
      <c r="AF8" s="8">
        <v>0</v>
      </c>
      <c r="AG8" s="12">
        <f t="shared" si="5"/>
        <v>229274782.44000003</v>
      </c>
      <c r="AH8" s="4">
        <v>328668.89</v>
      </c>
      <c r="AI8" s="4">
        <v>-733954.36</v>
      </c>
      <c r="AJ8" s="4">
        <v>-28002.52</v>
      </c>
      <c r="AK8" s="4">
        <v>-2.04</v>
      </c>
      <c r="AL8" s="4">
        <v>-5963.89</v>
      </c>
      <c r="AM8" s="4">
        <v>-92605.98</v>
      </c>
      <c r="AN8" s="4">
        <v>-252880.93</v>
      </c>
      <c r="AO8" s="25">
        <f t="shared" si="6"/>
        <v>-784740.8300000001</v>
      </c>
      <c r="AP8" s="4">
        <v>3364929.99</v>
      </c>
      <c r="AQ8" s="4">
        <v>112831.69</v>
      </c>
      <c r="AR8" s="4">
        <v>5853.4</v>
      </c>
      <c r="AS8" s="23">
        <f t="shared" si="7"/>
        <v>3483615.08</v>
      </c>
      <c r="AT8" s="4">
        <v>1399606.48</v>
      </c>
      <c r="AU8" s="8">
        <v>0</v>
      </c>
      <c r="AV8" s="12">
        <f t="shared" si="8"/>
        <v>4098480.73</v>
      </c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</row>
    <row r="9" spans="1:118" ht="12.75">
      <c r="A9" s="29" t="s">
        <v>86</v>
      </c>
      <c r="B9" s="28" t="s">
        <v>91</v>
      </c>
      <c r="C9" s="17" t="s">
        <v>250</v>
      </c>
      <c r="D9" s="8">
        <v>1230395.44</v>
      </c>
      <c r="E9" s="8">
        <v>1857312.1</v>
      </c>
      <c r="F9" s="8">
        <v>22550.61</v>
      </c>
      <c r="G9" s="8">
        <v>632.71</v>
      </c>
      <c r="H9" s="8">
        <v>9063.48</v>
      </c>
      <c r="I9" s="8">
        <v>188659.52</v>
      </c>
      <c r="J9" s="8">
        <v>330654.77</v>
      </c>
      <c r="K9" s="56">
        <f t="shared" si="0"/>
        <v>3639268.63</v>
      </c>
      <c r="L9" s="8">
        <v>39171228.17</v>
      </c>
      <c r="M9" s="8">
        <v>448861.38</v>
      </c>
      <c r="N9" s="8">
        <v>119520.48</v>
      </c>
      <c r="O9" s="57">
        <f t="shared" si="1"/>
        <v>39739610.03</v>
      </c>
      <c r="P9" s="8">
        <v>10941986.76</v>
      </c>
      <c r="Q9" s="8">
        <v>0</v>
      </c>
      <c r="R9" s="12">
        <f t="shared" si="2"/>
        <v>54320865.42</v>
      </c>
      <c r="S9" s="8">
        <v>1234944.5</v>
      </c>
      <c r="T9" s="8">
        <v>1937377.94</v>
      </c>
      <c r="U9" s="8">
        <v>25351.12</v>
      </c>
      <c r="V9" s="8">
        <v>734.48</v>
      </c>
      <c r="W9" s="8">
        <v>9516</v>
      </c>
      <c r="X9" s="8">
        <v>195000.38</v>
      </c>
      <c r="Y9" s="8">
        <v>373496.86</v>
      </c>
      <c r="Z9" s="25">
        <f t="shared" si="3"/>
        <v>3776421.28</v>
      </c>
      <c r="AA9" s="8">
        <v>38242419.62</v>
      </c>
      <c r="AB9" s="4">
        <v>438218.18</v>
      </c>
      <c r="AC9" s="4">
        <v>116686.64</v>
      </c>
      <c r="AD9" s="23">
        <f t="shared" si="4"/>
        <v>38797324.44</v>
      </c>
      <c r="AE9" s="4">
        <v>10682535.86</v>
      </c>
      <c r="AF9" s="8">
        <v>0</v>
      </c>
      <c r="AG9" s="12">
        <f t="shared" si="5"/>
        <v>53256281.58</v>
      </c>
      <c r="AH9" s="8">
        <v>-4549.06</v>
      </c>
      <c r="AI9" s="8">
        <v>-80065.84</v>
      </c>
      <c r="AJ9" s="8">
        <v>-2800.51</v>
      </c>
      <c r="AK9" s="8">
        <v>-101.77</v>
      </c>
      <c r="AL9" s="8">
        <v>-452.52</v>
      </c>
      <c r="AM9" s="8">
        <v>-6340.86</v>
      </c>
      <c r="AN9" s="8">
        <v>-42842.09</v>
      </c>
      <c r="AO9" s="25">
        <f t="shared" si="6"/>
        <v>-137152.65</v>
      </c>
      <c r="AP9" s="8">
        <v>928808.55</v>
      </c>
      <c r="AQ9" s="4">
        <v>10643.2</v>
      </c>
      <c r="AR9" s="4">
        <v>2833.84</v>
      </c>
      <c r="AS9" s="23">
        <f t="shared" si="7"/>
        <v>942285.59</v>
      </c>
      <c r="AT9" s="4">
        <v>259450.9</v>
      </c>
      <c r="AU9" s="8">
        <v>0</v>
      </c>
      <c r="AV9" s="12">
        <f t="shared" si="8"/>
        <v>1064583.8399999999</v>
      </c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18" ht="12.75">
      <c r="A10" s="29" t="s">
        <v>87</v>
      </c>
      <c r="B10" s="28" t="s">
        <v>91</v>
      </c>
      <c r="C10" s="17" t="s">
        <v>251</v>
      </c>
      <c r="D10" s="8">
        <v>4565355.77</v>
      </c>
      <c r="E10" s="8">
        <v>6250500.48</v>
      </c>
      <c r="F10" s="8">
        <v>67534.56</v>
      </c>
      <c r="G10" s="8">
        <v>1508.01</v>
      </c>
      <c r="H10" s="8">
        <v>32083.74</v>
      </c>
      <c r="I10" s="8">
        <v>732515.99</v>
      </c>
      <c r="J10" s="8">
        <v>1428730.76</v>
      </c>
      <c r="K10" s="56">
        <f t="shared" si="0"/>
        <v>13078229.31</v>
      </c>
      <c r="L10" s="8">
        <v>124425028.06</v>
      </c>
      <c r="M10" s="8">
        <v>1480447</v>
      </c>
      <c r="N10" s="8">
        <v>82784.18</v>
      </c>
      <c r="O10" s="57">
        <f t="shared" si="1"/>
        <v>125988259.24000001</v>
      </c>
      <c r="P10" s="8">
        <v>26885526.45</v>
      </c>
      <c r="Q10" s="8">
        <v>0</v>
      </c>
      <c r="R10" s="12">
        <f t="shared" si="2"/>
        <v>165952015</v>
      </c>
      <c r="S10" s="8">
        <v>4367861.46</v>
      </c>
      <c r="T10" s="8">
        <v>6651748.6</v>
      </c>
      <c r="U10" s="8">
        <v>75673.38</v>
      </c>
      <c r="V10" s="8">
        <v>1833.58</v>
      </c>
      <c r="W10" s="8">
        <v>31087.44</v>
      </c>
      <c r="X10" s="8">
        <v>757941.3</v>
      </c>
      <c r="Y10" s="8">
        <v>1521196.8</v>
      </c>
      <c r="Z10" s="25">
        <f t="shared" si="3"/>
        <v>13407342.56</v>
      </c>
      <c r="AA10" s="8">
        <v>121474724.18</v>
      </c>
      <c r="AB10" s="4">
        <v>1445343.38</v>
      </c>
      <c r="AC10" s="4">
        <v>80821.36</v>
      </c>
      <c r="AD10" s="23">
        <f t="shared" si="4"/>
        <v>123000888.92</v>
      </c>
      <c r="AE10" s="4">
        <v>26248030.34</v>
      </c>
      <c r="AF10" s="8">
        <v>0</v>
      </c>
      <c r="AG10" s="12">
        <f t="shared" si="5"/>
        <v>162656261.82</v>
      </c>
      <c r="AH10" s="8">
        <v>197494.31</v>
      </c>
      <c r="AI10" s="8">
        <v>-401248.12</v>
      </c>
      <c r="AJ10" s="8">
        <v>-8138.82</v>
      </c>
      <c r="AK10" s="8">
        <v>-325.57</v>
      </c>
      <c r="AL10" s="8">
        <v>996.3</v>
      </c>
      <c r="AM10" s="8">
        <v>-25425.31</v>
      </c>
      <c r="AN10" s="8">
        <v>-92466.04</v>
      </c>
      <c r="AO10" s="25">
        <f t="shared" si="6"/>
        <v>-329113.25</v>
      </c>
      <c r="AP10" s="8">
        <v>2950303.88</v>
      </c>
      <c r="AQ10" s="4">
        <v>35103.62</v>
      </c>
      <c r="AR10" s="4">
        <v>1962.82</v>
      </c>
      <c r="AS10" s="23">
        <f t="shared" si="7"/>
        <v>2987370.32</v>
      </c>
      <c r="AT10" s="4">
        <v>637496.11</v>
      </c>
      <c r="AU10" s="8">
        <v>0</v>
      </c>
      <c r="AV10" s="12">
        <f t="shared" si="8"/>
        <v>3295753.1799999997</v>
      </c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</row>
    <row r="11" spans="1:118" ht="12.75">
      <c r="A11" s="29" t="s">
        <v>89</v>
      </c>
      <c r="B11" s="28" t="s">
        <v>91</v>
      </c>
      <c r="C11" s="17" t="s">
        <v>252</v>
      </c>
      <c r="D11" s="8">
        <v>103723370.92</v>
      </c>
      <c r="E11" s="8">
        <v>73654076.53</v>
      </c>
      <c r="F11" s="8">
        <v>782137.92</v>
      </c>
      <c r="G11" s="8">
        <v>26605.16</v>
      </c>
      <c r="H11" s="8">
        <v>306720.81</v>
      </c>
      <c r="I11" s="8">
        <v>5822412.09</v>
      </c>
      <c r="J11" s="8">
        <v>7114913.73</v>
      </c>
      <c r="K11" s="56">
        <f t="shared" si="0"/>
        <v>191430237.15999997</v>
      </c>
      <c r="L11" s="8">
        <v>485251166.76</v>
      </c>
      <c r="M11" s="8">
        <v>24063258.34</v>
      </c>
      <c r="N11" s="8">
        <v>4283531.29</v>
      </c>
      <c r="O11" s="57">
        <f t="shared" si="1"/>
        <v>513597956.39</v>
      </c>
      <c r="P11" s="8">
        <v>18128641.66</v>
      </c>
      <c r="Q11" s="8">
        <v>0</v>
      </c>
      <c r="R11" s="12">
        <f t="shared" si="2"/>
        <v>723156835.2099999</v>
      </c>
      <c r="S11" s="8">
        <v>94160209.08</v>
      </c>
      <c r="T11" s="8">
        <v>74979205.2</v>
      </c>
      <c r="U11" s="8">
        <v>825959.52</v>
      </c>
      <c r="V11" s="8">
        <v>25949.54</v>
      </c>
      <c r="W11" s="8">
        <v>291134.56</v>
      </c>
      <c r="X11" s="8">
        <v>5874762.66</v>
      </c>
      <c r="Y11" s="8">
        <v>7882795.32</v>
      </c>
      <c r="Z11" s="25">
        <f t="shared" si="3"/>
        <v>184040015.88</v>
      </c>
      <c r="AA11" s="8">
        <v>473745134.48</v>
      </c>
      <c r="AB11" s="4">
        <v>23492682.42</v>
      </c>
      <c r="AC11" s="4">
        <v>4181968.36</v>
      </c>
      <c r="AD11" s="23">
        <f t="shared" si="4"/>
        <v>501419785.26000005</v>
      </c>
      <c r="AE11" s="4">
        <v>17698784.4</v>
      </c>
      <c r="AF11" s="8">
        <v>0</v>
      </c>
      <c r="AG11" s="12">
        <f t="shared" si="5"/>
        <v>703158585.5400001</v>
      </c>
      <c r="AH11" s="8">
        <v>9563161.84</v>
      </c>
      <c r="AI11" s="8">
        <v>-1325128.67</v>
      </c>
      <c r="AJ11" s="8">
        <v>-43821.6</v>
      </c>
      <c r="AK11" s="8">
        <v>655.62</v>
      </c>
      <c r="AL11" s="8">
        <v>15586.25</v>
      </c>
      <c r="AM11" s="8">
        <v>-52350.57</v>
      </c>
      <c r="AN11" s="8">
        <v>-767881.59</v>
      </c>
      <c r="AO11" s="25">
        <f t="shared" si="6"/>
        <v>7390221.28</v>
      </c>
      <c r="AP11" s="8">
        <v>11506032.28</v>
      </c>
      <c r="AQ11" s="4">
        <v>570575.92</v>
      </c>
      <c r="AR11" s="4">
        <v>101562.93</v>
      </c>
      <c r="AS11" s="23">
        <f t="shared" si="7"/>
        <v>12178171.129999999</v>
      </c>
      <c r="AT11" s="4">
        <v>429857.26</v>
      </c>
      <c r="AU11" s="8">
        <v>0</v>
      </c>
      <c r="AV11" s="12">
        <f t="shared" si="8"/>
        <v>19998249.67</v>
      </c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</row>
    <row r="12" spans="1:118" ht="12.75">
      <c r="A12" s="29" t="s">
        <v>90</v>
      </c>
      <c r="B12" s="28" t="s">
        <v>91</v>
      </c>
      <c r="C12" s="17" t="s">
        <v>253</v>
      </c>
      <c r="D12" s="8">
        <v>4675409.25</v>
      </c>
      <c r="E12" s="8">
        <v>4205673.78</v>
      </c>
      <c r="F12" s="8">
        <v>51063.3</v>
      </c>
      <c r="G12" s="8">
        <v>1432.7</v>
      </c>
      <c r="H12" s="8">
        <v>20523.23</v>
      </c>
      <c r="I12" s="8">
        <v>398773.94</v>
      </c>
      <c r="J12" s="8">
        <v>901545.15</v>
      </c>
      <c r="K12" s="56">
        <f t="shared" si="0"/>
        <v>10254421.350000001</v>
      </c>
      <c r="L12" s="8">
        <v>64739516.13</v>
      </c>
      <c r="M12" s="8">
        <v>232703.19</v>
      </c>
      <c r="N12" s="8">
        <v>1543148.03</v>
      </c>
      <c r="O12" s="57">
        <f t="shared" si="1"/>
        <v>66515367.35</v>
      </c>
      <c r="P12" s="8">
        <v>13396434.71</v>
      </c>
      <c r="Q12" s="8">
        <v>0</v>
      </c>
      <c r="R12" s="12">
        <f t="shared" si="2"/>
        <v>90166223.41</v>
      </c>
      <c r="S12" s="8">
        <v>4538628.88</v>
      </c>
      <c r="T12" s="8">
        <v>4364594.72</v>
      </c>
      <c r="U12" s="8">
        <v>57111.9</v>
      </c>
      <c r="V12" s="8">
        <v>1654.68</v>
      </c>
      <c r="W12" s="8">
        <v>21437.98</v>
      </c>
      <c r="X12" s="8">
        <v>417516</v>
      </c>
      <c r="Y12" s="8">
        <v>1100355.68</v>
      </c>
      <c r="Z12" s="25">
        <f t="shared" si="3"/>
        <v>10501299.84</v>
      </c>
      <c r="AA12" s="8">
        <v>63204445.16</v>
      </c>
      <c r="AB12" s="4">
        <v>227185.44</v>
      </c>
      <c r="AC12" s="4">
        <v>1506559.84</v>
      </c>
      <c r="AD12" s="23">
        <f t="shared" si="4"/>
        <v>64938190.44</v>
      </c>
      <c r="AE12" s="4">
        <v>13078785.18</v>
      </c>
      <c r="AF12" s="8">
        <v>0</v>
      </c>
      <c r="AG12" s="12">
        <f t="shared" si="5"/>
        <v>88518275.46000001</v>
      </c>
      <c r="AH12" s="8">
        <v>136780.37</v>
      </c>
      <c r="AI12" s="8">
        <v>-158920.94</v>
      </c>
      <c r="AJ12" s="8">
        <v>-6048.6</v>
      </c>
      <c r="AK12" s="8">
        <v>-221.98</v>
      </c>
      <c r="AL12" s="8">
        <v>-914.75</v>
      </c>
      <c r="AM12" s="8">
        <v>-18742.06</v>
      </c>
      <c r="AN12" s="8">
        <v>-198810.53</v>
      </c>
      <c r="AO12" s="25">
        <f t="shared" si="6"/>
        <v>-246878.49</v>
      </c>
      <c r="AP12" s="8">
        <v>1535070.97</v>
      </c>
      <c r="AQ12" s="4">
        <v>5517.75</v>
      </c>
      <c r="AR12" s="4">
        <v>36588.19</v>
      </c>
      <c r="AS12" s="23">
        <f t="shared" si="7"/>
        <v>1577176.91</v>
      </c>
      <c r="AT12" s="4">
        <v>317649.53</v>
      </c>
      <c r="AU12" s="8">
        <v>0</v>
      </c>
      <c r="AV12" s="12">
        <f t="shared" si="8"/>
        <v>1647947.95</v>
      </c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</row>
    <row r="13" spans="1:118" ht="12.75">
      <c r="A13" s="29" t="s">
        <v>151</v>
      </c>
      <c r="B13" s="28" t="s">
        <v>91</v>
      </c>
      <c r="C13" s="17" t="s">
        <v>254</v>
      </c>
      <c r="D13" s="8">
        <v>2920228.96</v>
      </c>
      <c r="E13" s="8">
        <v>3657646.93</v>
      </c>
      <c r="F13" s="8">
        <v>39519.65</v>
      </c>
      <c r="G13" s="8">
        <v>882.45</v>
      </c>
      <c r="H13" s="8">
        <v>18774.66</v>
      </c>
      <c r="I13" s="8">
        <v>478422.84</v>
      </c>
      <c r="J13" s="8">
        <v>687492.68</v>
      </c>
      <c r="K13" s="56">
        <f t="shared" si="0"/>
        <v>7802968.170000001</v>
      </c>
      <c r="L13" s="8">
        <v>105993861.73</v>
      </c>
      <c r="M13" s="8">
        <v>215417.92</v>
      </c>
      <c r="N13" s="8">
        <v>779467.91</v>
      </c>
      <c r="O13" s="57">
        <f t="shared" si="1"/>
        <v>106988747.56</v>
      </c>
      <c r="P13" s="8">
        <v>23493357.1</v>
      </c>
      <c r="Q13" s="8">
        <v>0</v>
      </c>
      <c r="R13" s="12">
        <f t="shared" si="2"/>
        <v>138285072.83</v>
      </c>
      <c r="S13" s="8">
        <v>2783734.74</v>
      </c>
      <c r="T13" s="8">
        <v>3899209.7</v>
      </c>
      <c r="U13" s="8">
        <v>44359.22</v>
      </c>
      <c r="V13" s="8">
        <v>1074.82</v>
      </c>
      <c r="W13" s="8">
        <v>18223.24</v>
      </c>
      <c r="X13" s="8">
        <v>501544.34</v>
      </c>
      <c r="Y13" s="8">
        <v>761909.56</v>
      </c>
      <c r="Z13" s="25">
        <f t="shared" si="3"/>
        <v>8010055.620000001</v>
      </c>
      <c r="AA13" s="8">
        <v>103480588.42</v>
      </c>
      <c r="AB13" s="4">
        <v>210310.02</v>
      </c>
      <c r="AC13" s="4">
        <v>760986.66</v>
      </c>
      <c r="AD13" s="23">
        <f t="shared" si="4"/>
        <v>104451885.1</v>
      </c>
      <c r="AE13" s="4">
        <v>22936294.4</v>
      </c>
      <c r="AF13" s="8">
        <v>0</v>
      </c>
      <c r="AG13" s="12">
        <f t="shared" si="5"/>
        <v>135398235.12</v>
      </c>
      <c r="AH13" s="8">
        <v>136494.22</v>
      </c>
      <c r="AI13" s="8">
        <v>-241562.77</v>
      </c>
      <c r="AJ13" s="8">
        <v>-4839.57</v>
      </c>
      <c r="AK13" s="8">
        <v>-192.37</v>
      </c>
      <c r="AL13" s="8">
        <v>551.42</v>
      </c>
      <c r="AM13" s="8">
        <v>-23121.5</v>
      </c>
      <c r="AN13" s="8">
        <v>-74416.88</v>
      </c>
      <c r="AO13" s="25">
        <f t="shared" si="6"/>
        <v>-207087.45</v>
      </c>
      <c r="AP13" s="8">
        <v>2513273.31</v>
      </c>
      <c r="AQ13" s="4">
        <v>5107.9</v>
      </c>
      <c r="AR13" s="4">
        <v>18481.25</v>
      </c>
      <c r="AS13" s="23">
        <f t="shared" si="7"/>
        <v>2536862.46</v>
      </c>
      <c r="AT13" s="4">
        <v>557062.7</v>
      </c>
      <c r="AU13" s="8">
        <v>0</v>
      </c>
      <c r="AV13" s="12">
        <f t="shared" si="8"/>
        <v>2886837.71</v>
      </c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</row>
    <row r="14" spans="1:118" ht="12.75">
      <c r="A14" s="29" t="s">
        <v>152</v>
      </c>
      <c r="B14" s="28" t="s">
        <v>91</v>
      </c>
      <c r="C14" s="17" t="s">
        <v>255</v>
      </c>
      <c r="D14" s="8">
        <v>9847944.06</v>
      </c>
      <c r="E14" s="8">
        <v>12693631.02</v>
      </c>
      <c r="F14" s="8">
        <v>142579.05</v>
      </c>
      <c r="G14" s="8">
        <v>4006.35</v>
      </c>
      <c r="H14" s="8">
        <v>65120.93</v>
      </c>
      <c r="I14" s="8">
        <v>918854.3</v>
      </c>
      <c r="J14" s="8">
        <v>1501082.75</v>
      </c>
      <c r="K14" s="56">
        <f t="shared" si="0"/>
        <v>25173218.46</v>
      </c>
      <c r="L14" s="8">
        <v>144781952.11</v>
      </c>
      <c r="M14" s="8">
        <v>4902032.04</v>
      </c>
      <c r="N14" s="8">
        <v>253300.62</v>
      </c>
      <c r="O14" s="57">
        <f t="shared" si="1"/>
        <v>149937284.77</v>
      </c>
      <c r="P14" s="8">
        <v>0</v>
      </c>
      <c r="Q14" s="8">
        <v>0</v>
      </c>
      <c r="R14" s="12">
        <f t="shared" si="2"/>
        <v>175110503.23000002</v>
      </c>
      <c r="S14" s="8">
        <v>8877165.44</v>
      </c>
      <c r="T14" s="8">
        <v>12645715.94</v>
      </c>
      <c r="U14" s="8">
        <v>175256.36</v>
      </c>
      <c r="V14" s="8">
        <v>4397.04</v>
      </c>
      <c r="W14" s="8">
        <v>67298.86</v>
      </c>
      <c r="X14" s="8">
        <v>863664.38</v>
      </c>
      <c r="Y14" s="8">
        <v>1663383.9</v>
      </c>
      <c r="Z14" s="25">
        <f t="shared" si="3"/>
        <v>24296881.919999994</v>
      </c>
      <c r="AA14" s="8">
        <v>141348955.06</v>
      </c>
      <c r="AB14" s="4">
        <v>4785797.5</v>
      </c>
      <c r="AC14" s="4">
        <v>247294.84</v>
      </c>
      <c r="AD14" s="23">
        <f t="shared" si="4"/>
        <v>146382047.4</v>
      </c>
      <c r="AE14" s="4">
        <v>0</v>
      </c>
      <c r="AF14" s="8">
        <v>0</v>
      </c>
      <c r="AG14" s="12">
        <f t="shared" si="5"/>
        <v>170678929.32</v>
      </c>
      <c r="AH14" s="8">
        <v>970778.62</v>
      </c>
      <c r="AI14" s="8">
        <v>47915.08</v>
      </c>
      <c r="AJ14" s="8">
        <v>-32677.31</v>
      </c>
      <c r="AK14" s="8">
        <v>-390.69</v>
      </c>
      <c r="AL14" s="8">
        <v>-2177.93</v>
      </c>
      <c r="AM14" s="8">
        <v>55189.92</v>
      </c>
      <c r="AN14" s="8">
        <v>-162301.15</v>
      </c>
      <c r="AO14" s="25">
        <f t="shared" si="6"/>
        <v>876336.5399999999</v>
      </c>
      <c r="AP14" s="8">
        <v>3432997.05</v>
      </c>
      <c r="AQ14" s="4">
        <v>116234.54</v>
      </c>
      <c r="AR14" s="4">
        <v>6005.78</v>
      </c>
      <c r="AS14" s="23">
        <f t="shared" si="7"/>
        <v>3555237.3699999996</v>
      </c>
      <c r="AT14" s="4">
        <v>0</v>
      </c>
      <c r="AU14" s="8">
        <v>0</v>
      </c>
      <c r="AV14" s="12">
        <f t="shared" si="8"/>
        <v>4431573.909999999</v>
      </c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</row>
    <row r="15" spans="1:118" ht="12.75">
      <c r="A15" s="29" t="s">
        <v>154</v>
      </c>
      <c r="B15" s="28" t="s">
        <v>91</v>
      </c>
      <c r="C15" s="17" t="s">
        <v>256</v>
      </c>
      <c r="D15" s="8">
        <v>6372210.26</v>
      </c>
      <c r="E15" s="8">
        <v>6671552.01</v>
      </c>
      <c r="F15" s="8">
        <v>70025.65</v>
      </c>
      <c r="G15" s="8">
        <v>2112.51</v>
      </c>
      <c r="H15" s="8">
        <v>30212.28</v>
      </c>
      <c r="I15" s="8">
        <v>714400.36</v>
      </c>
      <c r="J15" s="8">
        <v>1012873.68</v>
      </c>
      <c r="K15" s="56">
        <f t="shared" si="0"/>
        <v>14873386.749999998</v>
      </c>
      <c r="L15" s="8">
        <v>73503125.95</v>
      </c>
      <c r="M15" s="8">
        <v>407651.95</v>
      </c>
      <c r="N15" s="8">
        <v>1494780.32</v>
      </c>
      <c r="O15" s="57">
        <f t="shared" si="1"/>
        <v>75405558.22</v>
      </c>
      <c r="P15" s="8">
        <v>26293756.84</v>
      </c>
      <c r="Q15" s="8">
        <v>0</v>
      </c>
      <c r="R15" s="12">
        <f t="shared" si="2"/>
        <v>116572701.81</v>
      </c>
      <c r="S15" s="4">
        <v>5945837.78</v>
      </c>
      <c r="T15" s="4">
        <v>6677913.58</v>
      </c>
      <c r="U15" s="4">
        <v>84158.14</v>
      </c>
      <c r="V15" s="4">
        <v>2234.6</v>
      </c>
      <c r="W15" s="4">
        <v>29305.5</v>
      </c>
      <c r="X15" s="4">
        <v>698447.12</v>
      </c>
      <c r="Y15" s="4">
        <v>1132975.22</v>
      </c>
      <c r="Z15" s="25">
        <f t="shared" si="3"/>
        <v>14570871.94</v>
      </c>
      <c r="AA15" s="4">
        <v>71760256.66</v>
      </c>
      <c r="AB15" s="4">
        <v>397985.9</v>
      </c>
      <c r="AC15" s="4">
        <v>1459338.94</v>
      </c>
      <c r="AD15" s="23">
        <f t="shared" si="4"/>
        <v>73617581.5</v>
      </c>
      <c r="AE15" s="4">
        <v>25670292.48</v>
      </c>
      <c r="AF15" s="8">
        <v>0</v>
      </c>
      <c r="AG15" s="12">
        <f t="shared" si="5"/>
        <v>113858745.92</v>
      </c>
      <c r="AH15" s="4">
        <v>426372.48</v>
      </c>
      <c r="AI15" s="4">
        <v>-6361.57</v>
      </c>
      <c r="AJ15" s="4">
        <v>-14132.49</v>
      </c>
      <c r="AK15" s="4">
        <v>-122.09</v>
      </c>
      <c r="AL15" s="4">
        <v>906.78</v>
      </c>
      <c r="AM15" s="4">
        <v>15953.24</v>
      </c>
      <c r="AN15" s="4">
        <v>-120101.54</v>
      </c>
      <c r="AO15" s="25">
        <f t="shared" si="6"/>
        <v>302514.81</v>
      </c>
      <c r="AP15" s="4">
        <v>1742869.29</v>
      </c>
      <c r="AQ15" s="4">
        <v>9666.05</v>
      </c>
      <c r="AR15" s="4">
        <v>35441.38</v>
      </c>
      <c r="AS15" s="23">
        <f t="shared" si="7"/>
        <v>1787976.72</v>
      </c>
      <c r="AT15" s="4">
        <v>623464.36</v>
      </c>
      <c r="AU15" s="8">
        <v>0</v>
      </c>
      <c r="AV15" s="12">
        <f t="shared" si="8"/>
        <v>2713955.89</v>
      </c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</row>
    <row r="16" spans="1:118" ht="12.75">
      <c r="A16" s="29" t="s">
        <v>257</v>
      </c>
      <c r="B16" s="28" t="s">
        <v>91</v>
      </c>
      <c r="C16" s="17" t="s">
        <v>258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56">
        <f t="shared" si="0"/>
        <v>0</v>
      </c>
      <c r="L16" s="8">
        <v>0</v>
      </c>
      <c r="M16" s="8">
        <v>0</v>
      </c>
      <c r="N16" s="8">
        <v>0</v>
      </c>
      <c r="O16" s="57">
        <f t="shared" si="1"/>
        <v>0</v>
      </c>
      <c r="P16" s="8">
        <v>0</v>
      </c>
      <c r="Q16" s="8">
        <v>6408180.48</v>
      </c>
      <c r="R16" s="12">
        <f t="shared" si="2"/>
        <v>6408180.48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5">
        <f t="shared" si="3"/>
        <v>0</v>
      </c>
      <c r="AA16" s="8">
        <v>0</v>
      </c>
      <c r="AB16" s="4">
        <v>0</v>
      </c>
      <c r="AC16" s="4">
        <v>0</v>
      </c>
      <c r="AD16" s="23">
        <f t="shared" si="4"/>
        <v>0</v>
      </c>
      <c r="AE16" s="4">
        <v>0</v>
      </c>
      <c r="AF16" s="8">
        <v>6256232.92</v>
      </c>
      <c r="AG16" s="12">
        <f t="shared" si="5"/>
        <v>6256232.92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25">
        <f t="shared" si="6"/>
        <v>0</v>
      </c>
      <c r="AP16" s="8">
        <v>0</v>
      </c>
      <c r="AQ16" s="4">
        <v>0</v>
      </c>
      <c r="AR16" s="4">
        <v>0</v>
      </c>
      <c r="AS16" s="23">
        <f t="shared" si="7"/>
        <v>0</v>
      </c>
      <c r="AT16" s="4">
        <v>0</v>
      </c>
      <c r="AU16" s="8">
        <v>151947.56</v>
      </c>
      <c r="AV16" s="12">
        <f t="shared" si="8"/>
        <v>151947.56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</row>
    <row r="17" spans="1:118" ht="12.75">
      <c r="A17" s="29" t="s">
        <v>155</v>
      </c>
      <c r="B17" s="28" t="s">
        <v>91</v>
      </c>
      <c r="C17" s="17" t="s">
        <v>259</v>
      </c>
      <c r="D17" s="8">
        <v>3902457.9</v>
      </c>
      <c r="E17" s="8">
        <v>5038979.34</v>
      </c>
      <c r="F17" s="8">
        <v>54721.94</v>
      </c>
      <c r="G17" s="8">
        <v>1298.91</v>
      </c>
      <c r="H17" s="8">
        <v>24138.18</v>
      </c>
      <c r="I17" s="8">
        <v>563551.27</v>
      </c>
      <c r="J17" s="8">
        <v>980049.87</v>
      </c>
      <c r="K17" s="56">
        <f t="shared" si="0"/>
        <v>10565197.409999998</v>
      </c>
      <c r="L17" s="8">
        <v>97805002.12</v>
      </c>
      <c r="M17" s="8">
        <v>1419683.72</v>
      </c>
      <c r="N17" s="8">
        <v>222618.12</v>
      </c>
      <c r="O17" s="57">
        <f t="shared" si="1"/>
        <v>99447303.96000001</v>
      </c>
      <c r="P17" s="8">
        <v>29170480.51</v>
      </c>
      <c r="Q17" s="8">
        <v>0</v>
      </c>
      <c r="R17" s="12">
        <f t="shared" si="2"/>
        <v>139182981.88</v>
      </c>
      <c r="S17" s="8">
        <v>3645270.8</v>
      </c>
      <c r="T17" s="8">
        <v>5292507.7</v>
      </c>
      <c r="U17" s="8">
        <v>65238.98</v>
      </c>
      <c r="V17" s="8">
        <v>1706.16</v>
      </c>
      <c r="W17" s="8">
        <v>26492.44</v>
      </c>
      <c r="X17" s="8">
        <v>583438.32</v>
      </c>
      <c r="Y17" s="8">
        <v>1094700.26</v>
      </c>
      <c r="Z17" s="25">
        <f t="shared" si="3"/>
        <v>10709354.66</v>
      </c>
      <c r="AA17" s="8">
        <v>95485898.94</v>
      </c>
      <c r="AB17" s="4">
        <v>1386020.88</v>
      </c>
      <c r="AC17" s="4">
        <v>217339.82</v>
      </c>
      <c r="AD17" s="23">
        <f t="shared" si="4"/>
        <v>97089259.63999999</v>
      </c>
      <c r="AE17" s="4">
        <v>28478804.72</v>
      </c>
      <c r="AF17" s="8">
        <v>0</v>
      </c>
      <c r="AG17" s="12">
        <f t="shared" si="5"/>
        <v>136277419.01999998</v>
      </c>
      <c r="AH17" s="8">
        <v>257187.1</v>
      </c>
      <c r="AI17" s="8">
        <v>-253528.36</v>
      </c>
      <c r="AJ17" s="8">
        <v>-10517.04</v>
      </c>
      <c r="AK17" s="8">
        <v>-407.25</v>
      </c>
      <c r="AL17" s="8">
        <v>-2354.26</v>
      </c>
      <c r="AM17" s="8">
        <v>-19887.05</v>
      </c>
      <c r="AN17" s="8">
        <v>-114650.39</v>
      </c>
      <c r="AO17" s="25">
        <f t="shared" si="6"/>
        <v>-144157.24999999997</v>
      </c>
      <c r="AP17" s="8">
        <v>2319103.18</v>
      </c>
      <c r="AQ17" s="4">
        <v>33662.84</v>
      </c>
      <c r="AR17" s="4">
        <v>5278.3</v>
      </c>
      <c r="AS17" s="23">
        <f t="shared" si="7"/>
        <v>2358044.32</v>
      </c>
      <c r="AT17" s="4">
        <v>691675.79</v>
      </c>
      <c r="AU17" s="8">
        <v>0</v>
      </c>
      <c r="AV17" s="12">
        <f t="shared" si="8"/>
        <v>2905562.86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</row>
    <row r="18" spans="1:118" ht="12.75">
      <c r="A18" s="29" t="s">
        <v>156</v>
      </c>
      <c r="B18" s="28" t="s">
        <v>91</v>
      </c>
      <c r="C18" s="17" t="s">
        <v>260</v>
      </c>
      <c r="D18" s="8">
        <v>5945413.64</v>
      </c>
      <c r="E18" s="8">
        <v>8014197.03</v>
      </c>
      <c r="F18" s="8">
        <v>90018.1</v>
      </c>
      <c r="G18" s="8">
        <v>2529.43</v>
      </c>
      <c r="H18" s="8">
        <v>41114.47</v>
      </c>
      <c r="I18" s="8">
        <v>718531.12</v>
      </c>
      <c r="J18" s="8">
        <v>1145161.75</v>
      </c>
      <c r="K18" s="56">
        <f t="shared" si="0"/>
        <v>15956965.54</v>
      </c>
      <c r="L18" s="8">
        <v>118197174.61</v>
      </c>
      <c r="M18" s="8">
        <v>3116049.99</v>
      </c>
      <c r="N18" s="8">
        <v>161823.74</v>
      </c>
      <c r="O18" s="57">
        <f t="shared" si="1"/>
        <v>121475048.33999999</v>
      </c>
      <c r="P18" s="8">
        <v>0</v>
      </c>
      <c r="Q18" s="8">
        <v>0</v>
      </c>
      <c r="R18" s="12">
        <f t="shared" si="2"/>
        <v>137432013.88</v>
      </c>
      <c r="S18" s="4">
        <v>5628204.58</v>
      </c>
      <c r="T18" s="4">
        <v>8016315.36</v>
      </c>
      <c r="U18" s="4">
        <v>111097.72</v>
      </c>
      <c r="V18" s="4">
        <v>2787.36</v>
      </c>
      <c r="W18" s="4">
        <v>42661.8</v>
      </c>
      <c r="X18" s="4">
        <v>717305.3</v>
      </c>
      <c r="Y18" s="4">
        <v>1207426.6</v>
      </c>
      <c r="Z18" s="25">
        <f t="shared" si="3"/>
        <v>15725798.720000003</v>
      </c>
      <c r="AA18" s="4">
        <v>115394542.46</v>
      </c>
      <c r="AB18" s="4">
        <v>3042163.76</v>
      </c>
      <c r="AC18" s="4">
        <v>157986.9</v>
      </c>
      <c r="AD18" s="23">
        <f t="shared" si="4"/>
        <v>118594693.12</v>
      </c>
      <c r="AE18" s="8">
        <v>0</v>
      </c>
      <c r="AF18" s="8">
        <v>0</v>
      </c>
      <c r="AG18" s="12">
        <f t="shared" si="5"/>
        <v>134320491.84</v>
      </c>
      <c r="AH18" s="4">
        <v>317209.06</v>
      </c>
      <c r="AI18" s="4">
        <v>-2118.33</v>
      </c>
      <c r="AJ18" s="4">
        <v>-21079.62</v>
      </c>
      <c r="AK18" s="4">
        <v>-257.93</v>
      </c>
      <c r="AL18" s="4">
        <v>-1547.33</v>
      </c>
      <c r="AM18" s="4">
        <v>1225.82</v>
      </c>
      <c r="AN18" s="4">
        <v>-62264.85</v>
      </c>
      <c r="AO18" s="25">
        <f t="shared" si="6"/>
        <v>231166.81999999998</v>
      </c>
      <c r="AP18" s="4">
        <v>2802632.15</v>
      </c>
      <c r="AQ18" s="4">
        <v>73886.23</v>
      </c>
      <c r="AR18" s="4">
        <v>3836.84</v>
      </c>
      <c r="AS18" s="23">
        <f t="shared" si="7"/>
        <v>2880355.2199999997</v>
      </c>
      <c r="AT18" s="8">
        <v>0</v>
      </c>
      <c r="AU18" s="8">
        <v>0</v>
      </c>
      <c r="AV18" s="12">
        <f t="shared" si="8"/>
        <v>3111522.0399999996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18" ht="12.75">
      <c r="A19" s="29" t="s">
        <v>157</v>
      </c>
      <c r="B19" s="28" t="s">
        <v>91</v>
      </c>
      <c r="C19" s="17" t="s">
        <v>261</v>
      </c>
      <c r="D19" s="8">
        <v>14356099.29</v>
      </c>
      <c r="E19" s="8">
        <v>12277398.9</v>
      </c>
      <c r="F19" s="8">
        <v>146905</v>
      </c>
      <c r="G19" s="8">
        <v>5769.93</v>
      </c>
      <c r="H19" s="8">
        <v>61178.72</v>
      </c>
      <c r="I19" s="8">
        <v>1196391.42</v>
      </c>
      <c r="J19" s="8">
        <v>1819935.58</v>
      </c>
      <c r="K19" s="56">
        <f t="shared" si="0"/>
        <v>29863678.839999996</v>
      </c>
      <c r="L19" s="8">
        <v>155665844.82</v>
      </c>
      <c r="M19" s="8">
        <v>4244697.03</v>
      </c>
      <c r="N19" s="8">
        <v>224339.23</v>
      </c>
      <c r="O19" s="57">
        <f t="shared" si="1"/>
        <v>160134881.07999998</v>
      </c>
      <c r="P19" s="8">
        <v>31494185.36</v>
      </c>
      <c r="Q19" s="8">
        <v>0</v>
      </c>
      <c r="R19" s="12">
        <f t="shared" si="2"/>
        <v>221492745.27999997</v>
      </c>
      <c r="S19" s="8">
        <v>12942257.6</v>
      </c>
      <c r="T19" s="8">
        <v>12770646.08</v>
      </c>
      <c r="U19" s="8">
        <v>159889.34</v>
      </c>
      <c r="V19" s="8">
        <v>5288.62</v>
      </c>
      <c r="W19" s="8">
        <v>54453.88</v>
      </c>
      <c r="X19" s="8">
        <v>1237248.68</v>
      </c>
      <c r="Y19" s="8">
        <v>2085044.44</v>
      </c>
      <c r="Z19" s="25">
        <f t="shared" si="3"/>
        <v>29254828.64</v>
      </c>
      <c r="AA19" s="8">
        <v>151974774.36</v>
      </c>
      <c r="AB19" s="4">
        <v>4144048.88</v>
      </c>
      <c r="AC19" s="4">
        <v>219020.14</v>
      </c>
      <c r="AD19" s="23">
        <f t="shared" si="4"/>
        <v>156337843.38</v>
      </c>
      <c r="AE19" s="4">
        <v>30747411.04</v>
      </c>
      <c r="AF19" s="8">
        <v>0</v>
      </c>
      <c r="AG19" s="12">
        <f t="shared" si="5"/>
        <v>216340083.05999997</v>
      </c>
      <c r="AH19" s="8">
        <v>1413841.69</v>
      </c>
      <c r="AI19" s="8">
        <v>-493247.18</v>
      </c>
      <c r="AJ19" s="8">
        <v>-12984.34</v>
      </c>
      <c r="AK19" s="8">
        <v>481.31</v>
      </c>
      <c r="AL19" s="8">
        <v>6724.84</v>
      </c>
      <c r="AM19" s="8">
        <v>-40857.26</v>
      </c>
      <c r="AN19" s="8">
        <v>-265108.86</v>
      </c>
      <c r="AO19" s="25">
        <f t="shared" si="6"/>
        <v>608850.2000000001</v>
      </c>
      <c r="AP19" s="8">
        <v>3691070.46</v>
      </c>
      <c r="AQ19" s="4">
        <v>100648.15</v>
      </c>
      <c r="AR19" s="4">
        <v>5319.09</v>
      </c>
      <c r="AS19" s="23">
        <f t="shared" si="7"/>
        <v>3797037.6999999997</v>
      </c>
      <c r="AT19" s="4">
        <v>746774.32</v>
      </c>
      <c r="AU19" s="8">
        <v>0</v>
      </c>
      <c r="AV19" s="12">
        <f t="shared" si="8"/>
        <v>5152662.22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</row>
    <row r="20" spans="1:118" ht="12.75">
      <c r="A20" s="29" t="s">
        <v>158</v>
      </c>
      <c r="B20" s="28" t="s">
        <v>91</v>
      </c>
      <c r="C20" s="17" t="s">
        <v>262</v>
      </c>
      <c r="D20" s="8">
        <v>1390266.13</v>
      </c>
      <c r="E20" s="8">
        <v>1995513.5</v>
      </c>
      <c r="F20" s="8">
        <v>21670.73</v>
      </c>
      <c r="G20" s="8">
        <v>514.39</v>
      </c>
      <c r="H20" s="8">
        <v>9559.09</v>
      </c>
      <c r="I20" s="8">
        <v>254039.39</v>
      </c>
      <c r="J20" s="8">
        <v>626972.44</v>
      </c>
      <c r="K20" s="56">
        <f t="shared" si="0"/>
        <v>4298535.67</v>
      </c>
      <c r="L20" s="8">
        <v>59430613.91</v>
      </c>
      <c r="M20" s="8">
        <v>532306.66</v>
      </c>
      <c r="N20" s="8">
        <v>111641.86</v>
      </c>
      <c r="O20" s="57">
        <f t="shared" si="1"/>
        <v>60074562.42999999</v>
      </c>
      <c r="P20" s="8">
        <v>207119.6</v>
      </c>
      <c r="Q20" s="8">
        <v>0</v>
      </c>
      <c r="R20" s="12">
        <f t="shared" si="2"/>
        <v>64580217.699999996</v>
      </c>
      <c r="S20" s="8">
        <v>1432883.72</v>
      </c>
      <c r="T20" s="8">
        <v>2091362.36</v>
      </c>
      <c r="U20" s="8">
        <v>25779.52</v>
      </c>
      <c r="V20" s="8">
        <v>674.2</v>
      </c>
      <c r="W20" s="8">
        <v>10468.64</v>
      </c>
      <c r="X20" s="8">
        <v>258988.56</v>
      </c>
      <c r="Y20" s="8">
        <v>683757.64</v>
      </c>
      <c r="Z20" s="25">
        <f t="shared" si="3"/>
        <v>4503914.640000001</v>
      </c>
      <c r="AA20" s="8">
        <v>58021424.96</v>
      </c>
      <c r="AB20" s="4">
        <v>519684.86</v>
      </c>
      <c r="AC20" s="4">
        <v>108994.82</v>
      </c>
      <c r="AD20" s="23">
        <f t="shared" si="4"/>
        <v>58650104.64</v>
      </c>
      <c r="AE20" s="4">
        <v>202208.48</v>
      </c>
      <c r="AF20" s="8">
        <v>0</v>
      </c>
      <c r="AG20" s="12">
        <f t="shared" si="5"/>
        <v>63356227.76</v>
      </c>
      <c r="AH20" s="8">
        <v>-42617.59</v>
      </c>
      <c r="AI20" s="8">
        <v>-95848.86</v>
      </c>
      <c r="AJ20" s="8">
        <v>-4108.79</v>
      </c>
      <c r="AK20" s="8">
        <v>-159.81</v>
      </c>
      <c r="AL20" s="8">
        <v>-909.55</v>
      </c>
      <c r="AM20" s="8">
        <v>-4949.17</v>
      </c>
      <c r="AN20" s="8">
        <v>-56785.2</v>
      </c>
      <c r="AO20" s="25">
        <f t="shared" si="6"/>
        <v>-205378.97000000003</v>
      </c>
      <c r="AP20" s="8">
        <v>1409188.95</v>
      </c>
      <c r="AQ20" s="4">
        <v>12621.8</v>
      </c>
      <c r="AR20" s="4">
        <v>2647.04</v>
      </c>
      <c r="AS20" s="23">
        <f t="shared" si="7"/>
        <v>1424457.79</v>
      </c>
      <c r="AT20" s="4">
        <v>4911.12</v>
      </c>
      <c r="AU20" s="8">
        <v>0</v>
      </c>
      <c r="AV20" s="12">
        <f t="shared" si="8"/>
        <v>1223989.9400000002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</row>
    <row r="21" spans="1:118" ht="12.75">
      <c r="A21" s="29" t="s">
        <v>88</v>
      </c>
      <c r="B21" s="28" t="s">
        <v>95</v>
      </c>
      <c r="C21" s="17" t="s">
        <v>263</v>
      </c>
      <c r="D21" s="8">
        <v>134016.84</v>
      </c>
      <c r="E21" s="8">
        <v>208673.04</v>
      </c>
      <c r="F21" s="8">
        <v>1983.84</v>
      </c>
      <c r="G21" s="8">
        <v>70.02</v>
      </c>
      <c r="H21" s="8">
        <v>759.69</v>
      </c>
      <c r="I21" s="8">
        <v>22602.55</v>
      </c>
      <c r="J21" s="8">
        <v>20459.3</v>
      </c>
      <c r="K21" s="56">
        <f t="shared" si="0"/>
        <v>388565.28</v>
      </c>
      <c r="L21" s="8">
        <v>1403400.15</v>
      </c>
      <c r="M21" s="8">
        <v>18311.41</v>
      </c>
      <c r="N21" s="8">
        <v>1121.49</v>
      </c>
      <c r="O21" s="57">
        <f t="shared" si="1"/>
        <v>1422833.0499999998</v>
      </c>
      <c r="P21" s="8">
        <v>0</v>
      </c>
      <c r="Q21" s="8">
        <v>0</v>
      </c>
      <c r="R21" s="12">
        <f t="shared" si="2"/>
        <v>1811398.3299999998</v>
      </c>
      <c r="S21" s="8">
        <v>119028.9</v>
      </c>
      <c r="T21" s="8">
        <v>203952.8</v>
      </c>
      <c r="U21" s="8">
        <v>2041.78</v>
      </c>
      <c r="V21" s="8">
        <v>64.74</v>
      </c>
      <c r="W21" s="8">
        <v>690.7</v>
      </c>
      <c r="X21" s="8">
        <v>24932.3</v>
      </c>
      <c r="Y21" s="8">
        <v>24134.72</v>
      </c>
      <c r="Z21" s="25">
        <f t="shared" si="3"/>
        <v>374845.93999999994</v>
      </c>
      <c r="AA21" s="8">
        <v>1370123.4</v>
      </c>
      <c r="AB21" s="4">
        <v>17877.2</v>
      </c>
      <c r="AC21" s="4">
        <v>1094.9</v>
      </c>
      <c r="AD21" s="23">
        <f t="shared" si="4"/>
        <v>1389095.4999999998</v>
      </c>
      <c r="AE21" s="8">
        <v>0</v>
      </c>
      <c r="AF21" s="8">
        <v>0</v>
      </c>
      <c r="AG21" s="12">
        <f t="shared" si="5"/>
        <v>1763941.4399999997</v>
      </c>
      <c r="AH21" s="8">
        <v>14987.94</v>
      </c>
      <c r="AI21" s="8">
        <v>4720.24</v>
      </c>
      <c r="AJ21" s="8">
        <v>-57.94</v>
      </c>
      <c r="AK21" s="8">
        <v>5.28</v>
      </c>
      <c r="AL21" s="8">
        <v>68.99</v>
      </c>
      <c r="AM21" s="8">
        <v>-2329.75</v>
      </c>
      <c r="AN21" s="8">
        <v>-3675.42</v>
      </c>
      <c r="AO21" s="25">
        <f t="shared" si="6"/>
        <v>13719.340000000002</v>
      </c>
      <c r="AP21" s="8">
        <v>33276.75</v>
      </c>
      <c r="AQ21" s="4">
        <v>434.21</v>
      </c>
      <c r="AR21" s="4">
        <v>26.59</v>
      </c>
      <c r="AS21" s="23">
        <f t="shared" si="7"/>
        <v>33737.549999999996</v>
      </c>
      <c r="AT21" s="8">
        <v>0</v>
      </c>
      <c r="AU21" s="8">
        <v>0</v>
      </c>
      <c r="AV21" s="12">
        <f t="shared" si="8"/>
        <v>47456.89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</row>
    <row r="22" spans="1:118" ht="12.75">
      <c r="A22" s="29" t="s">
        <v>188</v>
      </c>
      <c r="B22" s="28" t="s">
        <v>92</v>
      </c>
      <c r="C22" s="17" t="s">
        <v>264</v>
      </c>
      <c r="D22" s="8">
        <v>888174.61</v>
      </c>
      <c r="E22" s="8">
        <v>0</v>
      </c>
      <c r="F22" s="8">
        <v>11080.93</v>
      </c>
      <c r="G22" s="8">
        <v>315.04</v>
      </c>
      <c r="H22" s="8">
        <v>5527.67</v>
      </c>
      <c r="I22" s="8">
        <v>0</v>
      </c>
      <c r="J22" s="8">
        <v>0</v>
      </c>
      <c r="K22" s="56">
        <f t="shared" si="0"/>
        <v>905098.2500000001</v>
      </c>
      <c r="L22" s="8">
        <v>18709694.45</v>
      </c>
      <c r="M22" s="8">
        <v>0</v>
      </c>
      <c r="N22" s="8">
        <v>75205.23</v>
      </c>
      <c r="O22" s="57">
        <f t="shared" si="1"/>
        <v>18784899.68</v>
      </c>
      <c r="P22" s="8">
        <v>0</v>
      </c>
      <c r="Q22" s="8">
        <v>0</v>
      </c>
      <c r="R22" s="12">
        <f t="shared" si="2"/>
        <v>19689997.93</v>
      </c>
      <c r="S22" s="8">
        <v>777186.52</v>
      </c>
      <c r="T22" s="8">
        <v>0</v>
      </c>
      <c r="U22" s="8">
        <v>13126.8</v>
      </c>
      <c r="V22" s="8">
        <v>340.52</v>
      </c>
      <c r="W22" s="8">
        <v>5332.32</v>
      </c>
      <c r="X22" s="8">
        <v>0</v>
      </c>
      <c r="Y22" s="8">
        <v>0</v>
      </c>
      <c r="Z22" s="25">
        <f t="shared" si="3"/>
        <v>795986.16</v>
      </c>
      <c r="AA22" s="8">
        <v>18266059.52</v>
      </c>
      <c r="AB22" s="4">
        <v>0</v>
      </c>
      <c r="AC22" s="4">
        <v>73422.12</v>
      </c>
      <c r="AD22" s="23">
        <f t="shared" si="4"/>
        <v>18339481.64</v>
      </c>
      <c r="AE22" s="8">
        <v>0</v>
      </c>
      <c r="AF22" s="8">
        <v>0</v>
      </c>
      <c r="AG22" s="12">
        <f t="shared" si="5"/>
        <v>19135467.8</v>
      </c>
      <c r="AH22" s="8">
        <v>110988.09</v>
      </c>
      <c r="AI22" s="8">
        <v>0</v>
      </c>
      <c r="AJ22" s="8">
        <v>-2045.87</v>
      </c>
      <c r="AK22" s="8">
        <v>-25.48</v>
      </c>
      <c r="AL22" s="8">
        <v>195.35</v>
      </c>
      <c r="AM22" s="8">
        <v>0</v>
      </c>
      <c r="AN22" s="8">
        <v>0</v>
      </c>
      <c r="AO22" s="25">
        <f t="shared" si="6"/>
        <v>109112.09000000001</v>
      </c>
      <c r="AP22" s="8">
        <v>443634.93</v>
      </c>
      <c r="AQ22" s="4">
        <v>0</v>
      </c>
      <c r="AR22" s="4">
        <v>1783.11</v>
      </c>
      <c r="AS22" s="23">
        <f t="shared" si="7"/>
        <v>445418.04</v>
      </c>
      <c r="AT22" s="8">
        <v>0</v>
      </c>
      <c r="AU22" s="8">
        <v>0</v>
      </c>
      <c r="AV22" s="12">
        <f t="shared" si="8"/>
        <v>554530.13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</row>
    <row r="23" spans="1:118" ht="12.75">
      <c r="A23" s="29" t="s">
        <v>159</v>
      </c>
      <c r="B23" s="28" t="s">
        <v>91</v>
      </c>
      <c r="C23" s="17" t="s">
        <v>265</v>
      </c>
      <c r="D23" s="8">
        <v>9895310.44</v>
      </c>
      <c r="E23" s="8">
        <v>10025552.47</v>
      </c>
      <c r="F23" s="8">
        <v>106462.06</v>
      </c>
      <c r="G23" s="8">
        <v>3621.41</v>
      </c>
      <c r="H23" s="8">
        <v>41749.84</v>
      </c>
      <c r="I23" s="8">
        <v>2480603.02</v>
      </c>
      <c r="J23" s="8">
        <v>3153968.27</v>
      </c>
      <c r="K23" s="56">
        <f t="shared" si="0"/>
        <v>25707267.509999998</v>
      </c>
      <c r="L23" s="8">
        <v>79254161.62</v>
      </c>
      <c r="M23" s="8">
        <v>2098297.57</v>
      </c>
      <c r="N23" s="8">
        <v>285696.32</v>
      </c>
      <c r="O23" s="57">
        <f t="shared" si="1"/>
        <v>81638155.50999999</v>
      </c>
      <c r="P23" s="8">
        <v>13253666.12</v>
      </c>
      <c r="Q23" s="8">
        <v>0</v>
      </c>
      <c r="R23" s="12">
        <f t="shared" si="2"/>
        <v>120599089.13999999</v>
      </c>
      <c r="S23" s="4">
        <v>8698437.68</v>
      </c>
      <c r="T23" s="4">
        <v>10184812.96</v>
      </c>
      <c r="U23" s="4">
        <v>112194.36</v>
      </c>
      <c r="V23" s="4">
        <v>3524.86</v>
      </c>
      <c r="W23" s="4">
        <v>39546.32</v>
      </c>
      <c r="X23" s="4">
        <v>2133768.52</v>
      </c>
      <c r="Y23" s="4">
        <v>3198367.12</v>
      </c>
      <c r="Z23" s="25">
        <f t="shared" si="3"/>
        <v>24370651.82</v>
      </c>
      <c r="AA23" s="4">
        <v>77374926.66</v>
      </c>
      <c r="AB23" s="4">
        <v>2048543.78</v>
      </c>
      <c r="AC23" s="4">
        <v>278922.44</v>
      </c>
      <c r="AD23" s="23">
        <f t="shared" si="4"/>
        <v>79702392.88</v>
      </c>
      <c r="AE23" s="8">
        <v>12939401.84</v>
      </c>
      <c r="AF23" s="8">
        <v>0</v>
      </c>
      <c r="AG23" s="12">
        <f t="shared" si="5"/>
        <v>117012446.53999999</v>
      </c>
      <c r="AH23" s="4">
        <v>1196872.76</v>
      </c>
      <c r="AI23" s="4">
        <v>-159260.49</v>
      </c>
      <c r="AJ23" s="4">
        <v>-5732.3</v>
      </c>
      <c r="AK23" s="4">
        <v>96.55</v>
      </c>
      <c r="AL23" s="4">
        <v>2203.52</v>
      </c>
      <c r="AM23" s="4">
        <v>346834.5</v>
      </c>
      <c r="AN23" s="4">
        <v>-44398.85</v>
      </c>
      <c r="AO23" s="25">
        <f t="shared" si="6"/>
        <v>1336615.69</v>
      </c>
      <c r="AP23" s="4">
        <v>1879234.96</v>
      </c>
      <c r="AQ23" s="4">
        <v>49753.79</v>
      </c>
      <c r="AR23" s="4">
        <v>6773.88</v>
      </c>
      <c r="AS23" s="23">
        <f t="shared" si="7"/>
        <v>1935762.63</v>
      </c>
      <c r="AT23" s="8">
        <v>314264.28</v>
      </c>
      <c r="AU23" s="8">
        <v>0</v>
      </c>
      <c r="AV23" s="12">
        <f t="shared" si="8"/>
        <v>3586642.5999999996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1:118" ht="12.75">
      <c r="A24" s="29" t="s">
        <v>192</v>
      </c>
      <c r="B24" s="28" t="s">
        <v>92</v>
      </c>
      <c r="C24" s="17" t="s">
        <v>266</v>
      </c>
      <c r="D24" s="8">
        <v>129831.07</v>
      </c>
      <c r="E24" s="8">
        <v>0</v>
      </c>
      <c r="F24" s="8">
        <v>2038.51</v>
      </c>
      <c r="G24" s="8">
        <v>57.96</v>
      </c>
      <c r="H24" s="8">
        <v>1016.9</v>
      </c>
      <c r="I24" s="8">
        <v>0</v>
      </c>
      <c r="J24" s="8">
        <v>0</v>
      </c>
      <c r="K24" s="56">
        <f t="shared" si="0"/>
        <v>132944.44</v>
      </c>
      <c r="L24" s="8">
        <v>9356407.37</v>
      </c>
      <c r="M24" s="8">
        <v>0</v>
      </c>
      <c r="N24" s="8">
        <v>41637.78</v>
      </c>
      <c r="O24" s="57">
        <f t="shared" si="1"/>
        <v>9398045.149999999</v>
      </c>
      <c r="P24" s="8">
        <v>0</v>
      </c>
      <c r="Q24" s="8">
        <v>0</v>
      </c>
      <c r="R24" s="12">
        <f t="shared" si="2"/>
        <v>9530989.589999998</v>
      </c>
      <c r="S24" s="8">
        <v>117400.84</v>
      </c>
      <c r="T24" s="8">
        <v>0</v>
      </c>
      <c r="U24" s="8">
        <v>2449.34</v>
      </c>
      <c r="V24" s="8">
        <v>63.54</v>
      </c>
      <c r="W24" s="8">
        <v>994.96</v>
      </c>
      <c r="X24" s="8">
        <v>0</v>
      </c>
      <c r="Y24" s="8">
        <v>0</v>
      </c>
      <c r="Z24" s="25">
        <f t="shared" si="3"/>
        <v>120908.68</v>
      </c>
      <c r="AA24" s="8">
        <v>9134552.9</v>
      </c>
      <c r="AB24" s="4">
        <v>0</v>
      </c>
      <c r="AC24" s="4">
        <v>40650.56</v>
      </c>
      <c r="AD24" s="23">
        <f t="shared" si="4"/>
        <v>9175203.46</v>
      </c>
      <c r="AE24" s="8">
        <v>0</v>
      </c>
      <c r="AF24" s="8">
        <v>0</v>
      </c>
      <c r="AG24" s="12">
        <f t="shared" si="5"/>
        <v>9296112.14</v>
      </c>
      <c r="AH24" s="8">
        <v>12430.23</v>
      </c>
      <c r="AI24" s="8">
        <v>0</v>
      </c>
      <c r="AJ24" s="8">
        <v>-410.83</v>
      </c>
      <c r="AK24" s="8">
        <v>-5.58</v>
      </c>
      <c r="AL24" s="8">
        <v>21.94</v>
      </c>
      <c r="AM24" s="8">
        <v>0</v>
      </c>
      <c r="AN24" s="8">
        <v>0</v>
      </c>
      <c r="AO24" s="25">
        <f t="shared" si="6"/>
        <v>12035.76</v>
      </c>
      <c r="AP24" s="8">
        <v>221854.47</v>
      </c>
      <c r="AQ24" s="4">
        <v>0</v>
      </c>
      <c r="AR24" s="4">
        <v>987.22</v>
      </c>
      <c r="AS24" s="23">
        <f t="shared" si="7"/>
        <v>222841.69</v>
      </c>
      <c r="AT24" s="8">
        <v>0</v>
      </c>
      <c r="AU24" s="8">
        <v>0</v>
      </c>
      <c r="AV24" s="12">
        <f t="shared" si="8"/>
        <v>234877.45</v>
      </c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</row>
    <row r="25" spans="1:118" ht="12.75">
      <c r="A25" s="29" t="s">
        <v>188</v>
      </c>
      <c r="B25" s="28" t="s">
        <v>93</v>
      </c>
      <c r="C25" s="17" t="s">
        <v>267</v>
      </c>
      <c r="D25" s="8">
        <v>8728465.12</v>
      </c>
      <c r="E25" s="8">
        <v>0</v>
      </c>
      <c r="F25" s="8">
        <v>80697.72</v>
      </c>
      <c r="G25" s="8">
        <v>2294.27</v>
      </c>
      <c r="H25" s="8">
        <v>40255.66</v>
      </c>
      <c r="I25" s="8">
        <v>0</v>
      </c>
      <c r="J25" s="8">
        <v>0</v>
      </c>
      <c r="K25" s="56">
        <f t="shared" si="0"/>
        <v>8851712.77</v>
      </c>
      <c r="L25" s="8">
        <v>100262663.6</v>
      </c>
      <c r="M25" s="8">
        <v>515019.65</v>
      </c>
      <c r="N25" s="8">
        <v>39430.23</v>
      </c>
      <c r="O25" s="57">
        <f t="shared" si="1"/>
        <v>100817113.48</v>
      </c>
      <c r="P25" s="8">
        <v>57902409.97</v>
      </c>
      <c r="Q25" s="8">
        <v>0</v>
      </c>
      <c r="R25" s="12">
        <f t="shared" si="2"/>
        <v>167571236.22</v>
      </c>
      <c r="S25" s="8">
        <v>7922880.74</v>
      </c>
      <c r="T25" s="8">
        <v>0</v>
      </c>
      <c r="U25" s="8">
        <v>98121.28</v>
      </c>
      <c r="V25" s="8">
        <v>2545.3</v>
      </c>
      <c r="W25" s="8">
        <v>39858.36</v>
      </c>
      <c r="X25" s="8">
        <v>0</v>
      </c>
      <c r="Y25" s="8">
        <v>0</v>
      </c>
      <c r="Z25" s="25">
        <f t="shared" si="3"/>
        <v>8063405.680000001</v>
      </c>
      <c r="AA25" s="8">
        <v>97885285.58</v>
      </c>
      <c r="AB25" s="4">
        <v>502807.74</v>
      </c>
      <c r="AC25" s="4">
        <v>38495.34</v>
      </c>
      <c r="AD25" s="23">
        <f t="shared" si="4"/>
        <v>98426588.66</v>
      </c>
      <c r="AE25" s="8">
        <v>56529457.08</v>
      </c>
      <c r="AF25" s="8">
        <v>0</v>
      </c>
      <c r="AG25" s="12">
        <f t="shared" si="5"/>
        <v>163019451.42000002</v>
      </c>
      <c r="AH25" s="8">
        <v>805584.38</v>
      </c>
      <c r="AI25" s="8">
        <v>0</v>
      </c>
      <c r="AJ25" s="8">
        <v>-17423.56</v>
      </c>
      <c r="AK25" s="8">
        <v>-251.03</v>
      </c>
      <c r="AL25" s="8">
        <v>397.3</v>
      </c>
      <c r="AM25" s="8">
        <v>0</v>
      </c>
      <c r="AN25" s="8">
        <v>0</v>
      </c>
      <c r="AO25" s="25">
        <f t="shared" si="6"/>
        <v>788307.09</v>
      </c>
      <c r="AP25" s="8">
        <v>2377378.02</v>
      </c>
      <c r="AQ25" s="4">
        <v>12211.91</v>
      </c>
      <c r="AR25" s="4">
        <v>934.89</v>
      </c>
      <c r="AS25" s="23">
        <f t="shared" si="7"/>
        <v>2390524.8200000003</v>
      </c>
      <c r="AT25" s="8">
        <v>1372952.89</v>
      </c>
      <c r="AU25" s="8">
        <v>0</v>
      </c>
      <c r="AV25" s="12">
        <f t="shared" si="8"/>
        <v>4551784.8</v>
      </c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</row>
    <row r="26" spans="1:118" ht="12.75">
      <c r="A26" s="29" t="s">
        <v>160</v>
      </c>
      <c r="B26" s="28" t="s">
        <v>91</v>
      </c>
      <c r="C26" s="18" t="s">
        <v>268</v>
      </c>
      <c r="D26" s="8">
        <v>7672859.45</v>
      </c>
      <c r="E26" s="8">
        <v>9362204.78</v>
      </c>
      <c r="F26" s="8">
        <v>105159.37</v>
      </c>
      <c r="G26" s="8">
        <v>2954.89</v>
      </c>
      <c r="H26" s="8">
        <v>48030.03</v>
      </c>
      <c r="I26" s="8">
        <v>1054967.82</v>
      </c>
      <c r="J26" s="8">
        <v>1465041.95</v>
      </c>
      <c r="K26" s="56">
        <f t="shared" si="0"/>
        <v>19711218.290000003</v>
      </c>
      <c r="L26" s="8">
        <v>125107905.62</v>
      </c>
      <c r="M26" s="8">
        <v>651391.05</v>
      </c>
      <c r="N26" s="8">
        <v>2595038.57</v>
      </c>
      <c r="O26" s="57">
        <f t="shared" si="1"/>
        <v>128354335.24</v>
      </c>
      <c r="P26" s="8">
        <v>0</v>
      </c>
      <c r="Q26" s="8">
        <v>0</v>
      </c>
      <c r="R26" s="12">
        <f t="shared" si="2"/>
        <v>148065553.53</v>
      </c>
      <c r="S26" s="8">
        <v>7031846.58</v>
      </c>
      <c r="T26" s="8">
        <v>9311141.58</v>
      </c>
      <c r="U26" s="8">
        <v>129042.66</v>
      </c>
      <c r="V26" s="8">
        <v>3237.58</v>
      </c>
      <c r="W26" s="8">
        <v>49552.68</v>
      </c>
      <c r="X26" s="8">
        <v>1070914.3</v>
      </c>
      <c r="Y26" s="8">
        <v>1546442.32</v>
      </c>
      <c r="Z26" s="25">
        <f t="shared" si="3"/>
        <v>19142177.7</v>
      </c>
      <c r="AA26" s="8">
        <v>122141409.68</v>
      </c>
      <c r="AB26" s="8">
        <v>635945.58</v>
      </c>
      <c r="AC26" s="8">
        <v>2533509.96</v>
      </c>
      <c r="AD26" s="23">
        <f t="shared" si="4"/>
        <v>125310865.22</v>
      </c>
      <c r="AE26" s="8">
        <v>0</v>
      </c>
      <c r="AF26" s="8">
        <v>0</v>
      </c>
      <c r="AG26" s="12">
        <f t="shared" si="5"/>
        <v>144453042.92</v>
      </c>
      <c r="AH26" s="8">
        <v>641012.87</v>
      </c>
      <c r="AI26" s="8">
        <v>51063.2</v>
      </c>
      <c r="AJ26" s="8">
        <v>-23883.29</v>
      </c>
      <c r="AK26" s="8">
        <v>-282.69</v>
      </c>
      <c r="AL26" s="8">
        <v>-1522.65</v>
      </c>
      <c r="AM26" s="8">
        <v>-15946.48</v>
      </c>
      <c r="AN26" s="8">
        <v>-81400.37</v>
      </c>
      <c r="AO26" s="25">
        <f t="shared" si="6"/>
        <v>569040.59</v>
      </c>
      <c r="AP26" s="8">
        <v>2966495.94</v>
      </c>
      <c r="AQ26" s="8">
        <v>15445.47</v>
      </c>
      <c r="AR26" s="8">
        <v>61528.61</v>
      </c>
      <c r="AS26" s="23">
        <f t="shared" si="7"/>
        <v>3043470.02</v>
      </c>
      <c r="AT26" s="8">
        <v>0</v>
      </c>
      <c r="AU26" s="8">
        <v>0</v>
      </c>
      <c r="AV26" s="12">
        <f t="shared" si="8"/>
        <v>3612510.61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</row>
    <row r="27" spans="1:118" ht="12.75">
      <c r="A27" s="29" t="s">
        <v>161</v>
      </c>
      <c r="B27" s="28" t="s">
        <v>91</v>
      </c>
      <c r="C27" s="17" t="s">
        <v>269</v>
      </c>
      <c r="D27" s="8">
        <v>2849751.92</v>
      </c>
      <c r="E27" s="8">
        <v>2619926.51</v>
      </c>
      <c r="F27" s="8">
        <v>28451.68</v>
      </c>
      <c r="G27" s="8">
        <v>675.34</v>
      </c>
      <c r="H27" s="8">
        <v>12550.21</v>
      </c>
      <c r="I27" s="8">
        <v>284461.88</v>
      </c>
      <c r="J27" s="8">
        <v>577935.62</v>
      </c>
      <c r="K27" s="56">
        <f t="shared" si="0"/>
        <v>6373753.159999999</v>
      </c>
      <c r="L27" s="8">
        <v>48199750.02</v>
      </c>
      <c r="M27" s="8">
        <v>386058.29</v>
      </c>
      <c r="N27" s="8">
        <v>345179.58</v>
      </c>
      <c r="O27" s="57">
        <f t="shared" si="1"/>
        <v>48930987.89</v>
      </c>
      <c r="P27" s="8">
        <v>2390992.21</v>
      </c>
      <c r="Q27" s="8">
        <v>0</v>
      </c>
      <c r="R27" s="12">
        <f t="shared" si="2"/>
        <v>57695733.26</v>
      </c>
      <c r="S27" s="8">
        <v>2693551.64</v>
      </c>
      <c r="T27" s="8">
        <v>2696708.18</v>
      </c>
      <c r="U27" s="8">
        <v>33241.42</v>
      </c>
      <c r="V27" s="8">
        <v>869.36</v>
      </c>
      <c r="W27" s="8">
        <v>13498.78</v>
      </c>
      <c r="X27" s="8">
        <v>277693.54</v>
      </c>
      <c r="Y27" s="8">
        <v>627633</v>
      </c>
      <c r="Z27" s="25">
        <f t="shared" si="3"/>
        <v>6343195.920000001</v>
      </c>
      <c r="AA27" s="8">
        <v>47056861.7</v>
      </c>
      <c r="AB27" s="4">
        <v>376904.26</v>
      </c>
      <c r="AC27" s="4">
        <v>336995.34</v>
      </c>
      <c r="AD27" s="23">
        <f t="shared" si="4"/>
        <v>47770761.300000004</v>
      </c>
      <c r="AE27" s="4">
        <v>2334298.2</v>
      </c>
      <c r="AF27" s="8">
        <v>0</v>
      </c>
      <c r="AG27" s="12">
        <f t="shared" si="5"/>
        <v>56448255.42000001</v>
      </c>
      <c r="AH27" s="8">
        <v>156200.28</v>
      </c>
      <c r="AI27" s="8">
        <v>-76781.67</v>
      </c>
      <c r="AJ27" s="8">
        <v>-4789.74</v>
      </c>
      <c r="AK27" s="8">
        <v>-194.02</v>
      </c>
      <c r="AL27" s="8">
        <v>-948.57</v>
      </c>
      <c r="AM27" s="8">
        <v>6768.34</v>
      </c>
      <c r="AN27" s="8">
        <v>-49697.38</v>
      </c>
      <c r="AO27" s="25">
        <f t="shared" si="6"/>
        <v>30557.239999999983</v>
      </c>
      <c r="AP27" s="8">
        <v>1142888.32</v>
      </c>
      <c r="AQ27" s="4">
        <v>9154.03</v>
      </c>
      <c r="AR27" s="4">
        <v>8184.24</v>
      </c>
      <c r="AS27" s="23">
        <f t="shared" si="7"/>
        <v>1160226.59</v>
      </c>
      <c r="AT27" s="4">
        <v>56694.01</v>
      </c>
      <c r="AU27" s="8">
        <v>0</v>
      </c>
      <c r="AV27" s="12">
        <f t="shared" si="8"/>
        <v>1247477.84</v>
      </c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</row>
    <row r="28" spans="1:118" ht="12.75">
      <c r="A28" s="29" t="s">
        <v>270</v>
      </c>
      <c r="B28" s="28" t="s">
        <v>91</v>
      </c>
      <c r="C28" s="17" t="s">
        <v>271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56">
        <f t="shared" si="0"/>
        <v>0</v>
      </c>
      <c r="L28" s="8">
        <v>0</v>
      </c>
      <c r="M28" s="8">
        <v>0</v>
      </c>
      <c r="N28" s="8">
        <v>0</v>
      </c>
      <c r="O28" s="57">
        <f t="shared" si="1"/>
        <v>0</v>
      </c>
      <c r="P28" s="8">
        <v>0</v>
      </c>
      <c r="Q28" s="8">
        <v>95836.75</v>
      </c>
      <c r="R28" s="12">
        <f t="shared" si="2"/>
        <v>95836.75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5">
        <f t="shared" si="3"/>
        <v>0</v>
      </c>
      <c r="AA28" s="8">
        <v>0</v>
      </c>
      <c r="AB28" s="4">
        <v>0</v>
      </c>
      <c r="AC28" s="4">
        <v>0</v>
      </c>
      <c r="AD28" s="23">
        <f t="shared" si="4"/>
        <v>0</v>
      </c>
      <c r="AE28" s="4">
        <v>0</v>
      </c>
      <c r="AF28" s="8">
        <v>93564.32</v>
      </c>
      <c r="AG28" s="12">
        <f t="shared" si="5"/>
        <v>93564.32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25">
        <f t="shared" si="6"/>
        <v>0</v>
      </c>
      <c r="AP28" s="8">
        <v>0</v>
      </c>
      <c r="AQ28" s="4">
        <v>0</v>
      </c>
      <c r="AR28" s="4">
        <v>0</v>
      </c>
      <c r="AS28" s="23">
        <f t="shared" si="7"/>
        <v>0</v>
      </c>
      <c r="AT28" s="4">
        <v>0</v>
      </c>
      <c r="AU28" s="8">
        <v>2272.43</v>
      </c>
      <c r="AV28" s="12">
        <f t="shared" si="8"/>
        <v>2272.43</v>
      </c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</row>
    <row r="29" spans="1:118" ht="12.75">
      <c r="A29" s="29" t="s">
        <v>192</v>
      </c>
      <c r="B29" s="28" t="s">
        <v>93</v>
      </c>
      <c r="C29" s="17" t="s">
        <v>272</v>
      </c>
      <c r="D29" s="8">
        <v>74577.09</v>
      </c>
      <c r="E29" s="8">
        <v>0</v>
      </c>
      <c r="F29" s="8">
        <v>1039.78</v>
      </c>
      <c r="G29" s="8">
        <v>29.56</v>
      </c>
      <c r="H29" s="8">
        <v>518.69</v>
      </c>
      <c r="I29" s="8">
        <v>0</v>
      </c>
      <c r="J29" s="8">
        <v>0</v>
      </c>
      <c r="K29" s="56">
        <f t="shared" si="0"/>
        <v>76165.12</v>
      </c>
      <c r="L29" s="8">
        <v>7741673.51</v>
      </c>
      <c r="M29" s="8">
        <v>2765.15</v>
      </c>
      <c r="N29" s="8">
        <v>5689.33</v>
      </c>
      <c r="O29" s="57">
        <f t="shared" si="1"/>
        <v>7750127.99</v>
      </c>
      <c r="P29" s="8">
        <v>0</v>
      </c>
      <c r="Q29" s="8">
        <v>0</v>
      </c>
      <c r="R29" s="12">
        <f t="shared" si="2"/>
        <v>7826293.11</v>
      </c>
      <c r="S29" s="8">
        <v>63995.74</v>
      </c>
      <c r="T29" s="8">
        <v>0</v>
      </c>
      <c r="U29" s="8">
        <v>1251.32</v>
      </c>
      <c r="V29" s="8">
        <v>32.46</v>
      </c>
      <c r="W29" s="8">
        <v>508.3</v>
      </c>
      <c r="X29" s="8">
        <v>0</v>
      </c>
      <c r="Y29" s="8">
        <v>0</v>
      </c>
      <c r="Z29" s="25">
        <f t="shared" si="3"/>
        <v>65787.81999999999</v>
      </c>
      <c r="AA29" s="8">
        <v>7558106.8</v>
      </c>
      <c r="AB29" s="4">
        <v>2699.58</v>
      </c>
      <c r="AC29" s="4">
        <v>5554.44</v>
      </c>
      <c r="AD29" s="23">
        <f t="shared" si="4"/>
        <v>7566360.82</v>
      </c>
      <c r="AE29" s="4">
        <v>0</v>
      </c>
      <c r="AF29" s="8">
        <v>0</v>
      </c>
      <c r="AG29" s="12">
        <f t="shared" si="5"/>
        <v>7632148.640000001</v>
      </c>
      <c r="AH29" s="8">
        <v>10581.35</v>
      </c>
      <c r="AI29" s="8">
        <v>0</v>
      </c>
      <c r="AJ29" s="8">
        <v>-211.54</v>
      </c>
      <c r="AK29" s="8">
        <v>-2.9</v>
      </c>
      <c r="AL29" s="8">
        <v>10.39</v>
      </c>
      <c r="AM29" s="8">
        <v>0</v>
      </c>
      <c r="AN29" s="8">
        <v>0</v>
      </c>
      <c r="AO29" s="25">
        <f t="shared" si="6"/>
        <v>10377.3</v>
      </c>
      <c r="AP29" s="8">
        <v>183566.71</v>
      </c>
      <c r="AQ29" s="4">
        <v>65.57</v>
      </c>
      <c r="AR29" s="4">
        <v>134.89</v>
      </c>
      <c r="AS29" s="23">
        <f t="shared" si="7"/>
        <v>183767.17</v>
      </c>
      <c r="AT29" s="4">
        <v>0</v>
      </c>
      <c r="AU29" s="8">
        <v>0</v>
      </c>
      <c r="AV29" s="12">
        <f t="shared" si="8"/>
        <v>194144.47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</row>
    <row r="30" spans="1:118" ht="12.75">
      <c r="A30" s="29" t="s">
        <v>163</v>
      </c>
      <c r="B30" s="28" t="s">
        <v>91</v>
      </c>
      <c r="C30" s="17" t="s">
        <v>273</v>
      </c>
      <c r="D30" s="8">
        <v>3770217.09</v>
      </c>
      <c r="E30" s="8">
        <v>5341610.66</v>
      </c>
      <c r="F30" s="8">
        <v>59998.73</v>
      </c>
      <c r="G30" s="8">
        <v>1685.91</v>
      </c>
      <c r="H30" s="8">
        <v>27403.56</v>
      </c>
      <c r="I30" s="8">
        <v>616352.14</v>
      </c>
      <c r="J30" s="8">
        <v>1078181.79</v>
      </c>
      <c r="K30" s="56">
        <f t="shared" si="0"/>
        <v>10895449.880000003</v>
      </c>
      <c r="L30" s="8">
        <v>81854179.27</v>
      </c>
      <c r="M30" s="8">
        <v>604371.79</v>
      </c>
      <c r="N30" s="8">
        <v>655226.12</v>
      </c>
      <c r="O30" s="57">
        <f t="shared" si="1"/>
        <v>83113777.18</v>
      </c>
      <c r="P30" s="8">
        <v>0</v>
      </c>
      <c r="Q30" s="8">
        <v>0</v>
      </c>
      <c r="R30" s="12">
        <f t="shared" si="2"/>
        <v>94009227.06</v>
      </c>
      <c r="S30" s="8">
        <v>3447880.42</v>
      </c>
      <c r="T30" s="8">
        <v>5307853.44</v>
      </c>
      <c r="U30" s="8">
        <v>73561.28</v>
      </c>
      <c r="V30" s="8">
        <v>1845.6</v>
      </c>
      <c r="W30" s="8">
        <v>28247.7</v>
      </c>
      <c r="X30" s="8">
        <v>620560.6</v>
      </c>
      <c r="Y30" s="8">
        <v>1100550.56</v>
      </c>
      <c r="Z30" s="25">
        <f t="shared" si="3"/>
        <v>10580499.599999998</v>
      </c>
      <c r="AA30" s="8">
        <v>79913294</v>
      </c>
      <c r="AB30" s="4">
        <v>590041.22</v>
      </c>
      <c r="AC30" s="4">
        <v>639690.66</v>
      </c>
      <c r="AD30" s="23">
        <f t="shared" si="4"/>
        <v>81143025.88</v>
      </c>
      <c r="AE30" s="4">
        <v>0</v>
      </c>
      <c r="AF30" s="8">
        <v>0</v>
      </c>
      <c r="AG30" s="12">
        <f t="shared" si="5"/>
        <v>91723525.47999999</v>
      </c>
      <c r="AH30" s="8">
        <v>322336.67</v>
      </c>
      <c r="AI30" s="8">
        <v>33757.22</v>
      </c>
      <c r="AJ30" s="8">
        <v>-13562.55</v>
      </c>
      <c r="AK30" s="8">
        <v>-159.69</v>
      </c>
      <c r="AL30" s="8">
        <v>-844.14</v>
      </c>
      <c r="AM30" s="8">
        <v>-4208.46</v>
      </c>
      <c r="AN30" s="8">
        <v>-22368.77</v>
      </c>
      <c r="AO30" s="25">
        <f t="shared" si="6"/>
        <v>314950.27999999997</v>
      </c>
      <c r="AP30" s="8">
        <v>1940885.27</v>
      </c>
      <c r="AQ30" s="4">
        <v>14330.57</v>
      </c>
      <c r="AR30" s="4">
        <v>15535.46</v>
      </c>
      <c r="AS30" s="23">
        <f t="shared" si="7"/>
        <v>1970751.3</v>
      </c>
      <c r="AT30" s="4">
        <v>0</v>
      </c>
      <c r="AU30" s="8">
        <v>0</v>
      </c>
      <c r="AV30" s="12">
        <f t="shared" si="8"/>
        <v>2285701.58</v>
      </c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1:118" ht="12.75">
      <c r="A31" s="29" t="s">
        <v>164</v>
      </c>
      <c r="B31" s="28" t="s">
        <v>91</v>
      </c>
      <c r="C31" s="17" t="s">
        <v>274</v>
      </c>
      <c r="D31" s="8">
        <v>2503994.76</v>
      </c>
      <c r="E31" s="8">
        <v>2685390.82</v>
      </c>
      <c r="F31" s="8">
        <v>29799.93</v>
      </c>
      <c r="G31" s="8">
        <v>814.01</v>
      </c>
      <c r="H31" s="8">
        <v>12238.98</v>
      </c>
      <c r="I31" s="8">
        <v>328181.9</v>
      </c>
      <c r="J31" s="8">
        <v>648285.73</v>
      </c>
      <c r="K31" s="56">
        <f t="shared" si="0"/>
        <v>6208706.130000001</v>
      </c>
      <c r="L31" s="8">
        <v>57409960.21</v>
      </c>
      <c r="M31" s="8">
        <v>893897.33</v>
      </c>
      <c r="N31" s="8">
        <v>1166388.57</v>
      </c>
      <c r="O31" s="57">
        <f t="shared" si="1"/>
        <v>59470246.11</v>
      </c>
      <c r="P31" s="8">
        <v>0</v>
      </c>
      <c r="Q31" s="8">
        <v>0</v>
      </c>
      <c r="R31" s="12">
        <f t="shared" si="2"/>
        <v>65678952.24</v>
      </c>
      <c r="S31" s="8">
        <v>2280301.4</v>
      </c>
      <c r="T31" s="8">
        <v>2772523.62</v>
      </c>
      <c r="U31" s="8">
        <v>34463.98</v>
      </c>
      <c r="V31" s="8">
        <v>924.88</v>
      </c>
      <c r="W31" s="8">
        <v>12994.42</v>
      </c>
      <c r="X31" s="8">
        <v>320836.62</v>
      </c>
      <c r="Y31" s="8">
        <v>835588.9</v>
      </c>
      <c r="Z31" s="25">
        <f t="shared" si="3"/>
        <v>6257633.82</v>
      </c>
      <c r="AA31" s="4">
        <v>56048684</v>
      </c>
      <c r="AB31" s="4">
        <v>872701.68</v>
      </c>
      <c r="AC31" s="4">
        <v>1138733.38</v>
      </c>
      <c r="AD31" s="23">
        <f t="shared" si="4"/>
        <v>58060119.06</v>
      </c>
      <c r="AE31" s="8">
        <v>0</v>
      </c>
      <c r="AF31" s="8">
        <v>0</v>
      </c>
      <c r="AG31" s="12">
        <f t="shared" si="5"/>
        <v>64317752.88</v>
      </c>
      <c r="AH31" s="8">
        <v>223693.36</v>
      </c>
      <c r="AI31" s="8">
        <v>-87132.8</v>
      </c>
      <c r="AJ31" s="8">
        <v>-4664.05</v>
      </c>
      <c r="AK31" s="8">
        <v>-110.87</v>
      </c>
      <c r="AL31" s="8">
        <v>-755.44</v>
      </c>
      <c r="AM31" s="8">
        <v>7345.28</v>
      </c>
      <c r="AN31" s="8">
        <v>-187303.17</v>
      </c>
      <c r="AO31" s="25">
        <f t="shared" si="6"/>
        <v>-48927.69</v>
      </c>
      <c r="AP31" s="4">
        <v>1361276.21</v>
      </c>
      <c r="AQ31" s="4">
        <v>21195.65</v>
      </c>
      <c r="AR31" s="4">
        <v>27655.19</v>
      </c>
      <c r="AS31" s="23">
        <f t="shared" si="7"/>
        <v>1410127.0499999998</v>
      </c>
      <c r="AT31" s="8">
        <v>0</v>
      </c>
      <c r="AU31" s="8">
        <v>0</v>
      </c>
      <c r="AV31" s="12">
        <f t="shared" si="8"/>
        <v>1361199.3599999999</v>
      </c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</row>
    <row r="32" spans="1:118" ht="12.75">
      <c r="A32" s="29" t="s">
        <v>88</v>
      </c>
      <c r="B32" s="28" t="s">
        <v>92</v>
      </c>
      <c r="C32" s="17" t="s">
        <v>275</v>
      </c>
      <c r="D32" s="8">
        <v>2051669.96</v>
      </c>
      <c r="E32" s="8">
        <v>2548564.37</v>
      </c>
      <c r="F32" s="8">
        <v>24228.97</v>
      </c>
      <c r="G32" s="8">
        <v>855.12</v>
      </c>
      <c r="H32" s="8">
        <v>9278.21</v>
      </c>
      <c r="I32" s="8">
        <v>336403.58</v>
      </c>
      <c r="J32" s="8">
        <v>249873.35</v>
      </c>
      <c r="K32" s="56">
        <f t="shared" si="0"/>
        <v>5220873.56</v>
      </c>
      <c r="L32" s="8">
        <v>14855730.25</v>
      </c>
      <c r="M32" s="8">
        <v>272758.1</v>
      </c>
      <c r="N32" s="8">
        <v>16054.67</v>
      </c>
      <c r="O32" s="57">
        <f t="shared" si="1"/>
        <v>15144543.02</v>
      </c>
      <c r="P32" s="8">
        <v>0</v>
      </c>
      <c r="Q32" s="8">
        <v>0</v>
      </c>
      <c r="R32" s="12">
        <f t="shared" si="2"/>
        <v>20365416.58</v>
      </c>
      <c r="S32" s="4">
        <v>1690182.68</v>
      </c>
      <c r="T32" s="4">
        <v>2415161.04</v>
      </c>
      <c r="U32" s="4">
        <v>24178.28</v>
      </c>
      <c r="V32" s="4">
        <v>766.5</v>
      </c>
      <c r="W32" s="4">
        <v>8179.08</v>
      </c>
      <c r="X32" s="4">
        <v>349977.12</v>
      </c>
      <c r="Y32" s="4">
        <v>282802.68</v>
      </c>
      <c r="Z32" s="25">
        <f t="shared" si="3"/>
        <v>4771247.379999999</v>
      </c>
      <c r="AA32" s="8">
        <v>14503478.58</v>
      </c>
      <c r="AB32" s="4">
        <v>266290.58</v>
      </c>
      <c r="AC32" s="4">
        <v>15674.02</v>
      </c>
      <c r="AD32" s="23">
        <f t="shared" si="4"/>
        <v>14785443.18</v>
      </c>
      <c r="AE32" s="8">
        <v>0</v>
      </c>
      <c r="AF32" s="8">
        <v>0</v>
      </c>
      <c r="AG32" s="12">
        <f t="shared" si="5"/>
        <v>19556690.56</v>
      </c>
      <c r="AH32" s="4">
        <v>361487.28</v>
      </c>
      <c r="AI32" s="4">
        <v>133403.33</v>
      </c>
      <c r="AJ32" s="4">
        <v>50.69</v>
      </c>
      <c r="AK32" s="4">
        <v>88.62</v>
      </c>
      <c r="AL32" s="4">
        <v>1099.13</v>
      </c>
      <c r="AM32" s="4">
        <v>-13573.54</v>
      </c>
      <c r="AN32" s="4">
        <v>-32929.33</v>
      </c>
      <c r="AO32" s="25">
        <f t="shared" si="6"/>
        <v>449626.18</v>
      </c>
      <c r="AP32" s="8">
        <v>352251.67</v>
      </c>
      <c r="AQ32" s="4">
        <v>6467.52</v>
      </c>
      <c r="AR32" s="4">
        <v>380.65</v>
      </c>
      <c r="AS32" s="23">
        <f t="shared" si="7"/>
        <v>359099.84</v>
      </c>
      <c r="AT32" s="8">
        <v>0</v>
      </c>
      <c r="AU32" s="8">
        <v>0</v>
      </c>
      <c r="AV32" s="12">
        <f t="shared" si="8"/>
        <v>808726.02</v>
      </c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</row>
    <row r="33" spans="1:118" ht="12.75">
      <c r="A33" s="29" t="s">
        <v>166</v>
      </c>
      <c r="B33" s="28" t="s">
        <v>91</v>
      </c>
      <c r="C33" s="17" t="s">
        <v>276</v>
      </c>
      <c r="D33" s="8">
        <v>4205256.63</v>
      </c>
      <c r="E33" s="8">
        <v>6484856.84</v>
      </c>
      <c r="F33" s="8">
        <v>72840.05</v>
      </c>
      <c r="G33" s="8">
        <v>2046.74</v>
      </c>
      <c r="H33" s="8">
        <v>33268.65</v>
      </c>
      <c r="I33" s="8">
        <v>675130.77</v>
      </c>
      <c r="J33" s="8">
        <v>1074045.18</v>
      </c>
      <c r="K33" s="56">
        <f t="shared" si="0"/>
        <v>12547444.86</v>
      </c>
      <c r="L33" s="8">
        <v>107605155.39</v>
      </c>
      <c r="M33" s="8">
        <v>2241779.55</v>
      </c>
      <c r="N33" s="8">
        <v>117822.37</v>
      </c>
      <c r="O33" s="57">
        <f t="shared" si="1"/>
        <v>109964757.31</v>
      </c>
      <c r="P33" s="8">
        <v>0</v>
      </c>
      <c r="Q33" s="8">
        <v>0</v>
      </c>
      <c r="R33" s="12">
        <f t="shared" si="2"/>
        <v>122512202.17</v>
      </c>
      <c r="S33" s="8">
        <v>4176917.08</v>
      </c>
      <c r="T33" s="8">
        <v>6514190.32</v>
      </c>
      <c r="U33" s="8">
        <v>90279.86</v>
      </c>
      <c r="V33" s="8">
        <v>2265.06</v>
      </c>
      <c r="W33" s="8">
        <v>34667.68</v>
      </c>
      <c r="X33" s="8">
        <v>712841.58</v>
      </c>
      <c r="Y33" s="8">
        <v>1129869.86</v>
      </c>
      <c r="Z33" s="25">
        <f t="shared" si="3"/>
        <v>12661031.44</v>
      </c>
      <c r="AA33" s="8">
        <v>105053675.88</v>
      </c>
      <c r="AB33" s="4">
        <v>2188623.58</v>
      </c>
      <c r="AC33" s="4">
        <v>115028.8</v>
      </c>
      <c r="AD33" s="23">
        <f t="shared" si="4"/>
        <v>107357328.25999999</v>
      </c>
      <c r="AE33" s="8">
        <v>0</v>
      </c>
      <c r="AF33" s="8">
        <v>0</v>
      </c>
      <c r="AG33" s="12">
        <f t="shared" si="5"/>
        <v>120018359.69999999</v>
      </c>
      <c r="AH33" s="8">
        <v>28339.55</v>
      </c>
      <c r="AI33" s="8">
        <v>-29333.48</v>
      </c>
      <c r="AJ33" s="8">
        <v>-17439.81</v>
      </c>
      <c r="AK33" s="8">
        <v>-218.32</v>
      </c>
      <c r="AL33" s="8">
        <v>-1399.03</v>
      </c>
      <c r="AM33" s="8">
        <v>-37710.81</v>
      </c>
      <c r="AN33" s="8">
        <v>-55824.68</v>
      </c>
      <c r="AO33" s="25">
        <f t="shared" si="6"/>
        <v>-113586.57999999999</v>
      </c>
      <c r="AP33" s="8">
        <v>2551479.51</v>
      </c>
      <c r="AQ33" s="4">
        <v>53155.97</v>
      </c>
      <c r="AR33" s="4">
        <v>2793.57</v>
      </c>
      <c r="AS33" s="23">
        <f t="shared" si="7"/>
        <v>2607429.05</v>
      </c>
      <c r="AT33" s="8">
        <v>0</v>
      </c>
      <c r="AU33" s="8">
        <v>0</v>
      </c>
      <c r="AV33" s="12">
        <f t="shared" si="8"/>
        <v>2493842.4699999997</v>
      </c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</row>
    <row r="34" spans="1:118" ht="12.75">
      <c r="A34" s="29" t="s">
        <v>188</v>
      </c>
      <c r="B34" s="28" t="s">
        <v>94</v>
      </c>
      <c r="C34" s="19" t="s">
        <v>277</v>
      </c>
      <c r="D34" s="8">
        <v>1305873.32</v>
      </c>
      <c r="E34" s="8">
        <v>0</v>
      </c>
      <c r="F34" s="8">
        <v>14437.18</v>
      </c>
      <c r="G34" s="8">
        <v>410.46</v>
      </c>
      <c r="H34" s="8">
        <v>7201.92</v>
      </c>
      <c r="I34" s="8">
        <v>0</v>
      </c>
      <c r="J34" s="8">
        <v>0</v>
      </c>
      <c r="K34" s="56">
        <f t="shared" si="0"/>
        <v>1327922.88</v>
      </c>
      <c r="L34" s="8">
        <v>22069466.47</v>
      </c>
      <c r="M34" s="8">
        <v>0</v>
      </c>
      <c r="N34" s="8">
        <v>444975.41</v>
      </c>
      <c r="O34" s="57">
        <f t="shared" si="1"/>
        <v>22514441.88</v>
      </c>
      <c r="P34" s="8">
        <v>4167655.65</v>
      </c>
      <c r="Q34" s="8">
        <v>0</v>
      </c>
      <c r="R34" s="12">
        <f t="shared" si="2"/>
        <v>28010020.409999996</v>
      </c>
      <c r="S34" s="8">
        <v>1106857.82</v>
      </c>
      <c r="T34" s="8">
        <v>0</v>
      </c>
      <c r="U34" s="8">
        <v>17287.98</v>
      </c>
      <c r="V34" s="8">
        <v>448.46</v>
      </c>
      <c r="W34" s="8">
        <v>7022.64</v>
      </c>
      <c r="X34" s="8">
        <v>0</v>
      </c>
      <c r="Y34" s="8">
        <v>0</v>
      </c>
      <c r="Z34" s="25">
        <f t="shared" si="3"/>
        <v>1131616.9</v>
      </c>
      <c r="AA34" s="4">
        <v>21546166.32</v>
      </c>
      <c r="AB34" s="4">
        <v>0</v>
      </c>
      <c r="AC34" s="4">
        <v>434425</v>
      </c>
      <c r="AD34" s="23">
        <f t="shared" si="4"/>
        <v>21980591.32</v>
      </c>
      <c r="AE34" s="8">
        <v>4068834.3</v>
      </c>
      <c r="AF34" s="8">
        <v>0</v>
      </c>
      <c r="AG34" s="12">
        <f t="shared" si="5"/>
        <v>27181042.52</v>
      </c>
      <c r="AH34" s="8">
        <v>199015.5</v>
      </c>
      <c r="AI34" s="8">
        <v>0</v>
      </c>
      <c r="AJ34" s="8">
        <v>-2850.8</v>
      </c>
      <c r="AK34" s="8">
        <v>-38</v>
      </c>
      <c r="AL34" s="8">
        <v>179.28</v>
      </c>
      <c r="AM34" s="8">
        <v>0</v>
      </c>
      <c r="AN34" s="8">
        <v>0</v>
      </c>
      <c r="AO34" s="25">
        <f t="shared" si="6"/>
        <v>196305.98</v>
      </c>
      <c r="AP34" s="4">
        <v>523300.15</v>
      </c>
      <c r="AQ34" s="4">
        <v>0</v>
      </c>
      <c r="AR34" s="4">
        <v>10550.41</v>
      </c>
      <c r="AS34" s="23">
        <f t="shared" si="7"/>
        <v>533850.56</v>
      </c>
      <c r="AT34" s="8">
        <v>98821.35</v>
      </c>
      <c r="AU34" s="8">
        <v>0</v>
      </c>
      <c r="AV34" s="12">
        <f t="shared" si="8"/>
        <v>828977.89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</row>
    <row r="35" spans="1:118" ht="12.75">
      <c r="A35" s="29" t="s">
        <v>167</v>
      </c>
      <c r="B35" s="28" t="s">
        <v>91</v>
      </c>
      <c r="C35" s="18" t="s">
        <v>278</v>
      </c>
      <c r="D35" s="8">
        <v>4704310.78</v>
      </c>
      <c r="E35" s="8">
        <v>5419724.83</v>
      </c>
      <c r="F35" s="8">
        <v>65803.74</v>
      </c>
      <c r="G35" s="8">
        <v>1846.28</v>
      </c>
      <c r="H35" s="8">
        <v>26447.66</v>
      </c>
      <c r="I35" s="8">
        <v>528328.44</v>
      </c>
      <c r="J35" s="8">
        <v>1004674.34</v>
      </c>
      <c r="K35" s="56">
        <f t="shared" si="0"/>
        <v>11751136.069999998</v>
      </c>
      <c r="L35" s="8">
        <v>94129329.31</v>
      </c>
      <c r="M35" s="8">
        <v>3386281.6</v>
      </c>
      <c r="N35" s="8">
        <v>171621.92</v>
      </c>
      <c r="O35" s="57">
        <f t="shared" si="1"/>
        <v>97687232.83</v>
      </c>
      <c r="P35" s="8">
        <v>30819476.52</v>
      </c>
      <c r="Q35" s="8">
        <v>0</v>
      </c>
      <c r="R35" s="12">
        <f t="shared" si="2"/>
        <v>140257845.42</v>
      </c>
      <c r="S35" s="11">
        <v>4649279.76</v>
      </c>
      <c r="T35" s="11">
        <v>5668533.72</v>
      </c>
      <c r="U35" s="11">
        <v>74174.3</v>
      </c>
      <c r="V35" s="11">
        <v>2149.02</v>
      </c>
      <c r="W35" s="11">
        <v>27842.66</v>
      </c>
      <c r="X35" s="11">
        <v>560731.64</v>
      </c>
      <c r="Y35" s="11">
        <v>1192686.8</v>
      </c>
      <c r="Z35" s="25">
        <f t="shared" si="3"/>
        <v>12175397.900000002</v>
      </c>
      <c r="AA35" s="4">
        <v>91897381.84</v>
      </c>
      <c r="AB35" s="4">
        <v>3305987.78</v>
      </c>
      <c r="AC35" s="4">
        <v>167552.76</v>
      </c>
      <c r="AD35" s="23">
        <f t="shared" si="4"/>
        <v>95370922.38000001</v>
      </c>
      <c r="AE35" s="8">
        <v>30088700.56</v>
      </c>
      <c r="AF35" s="8">
        <v>0</v>
      </c>
      <c r="AG35" s="12">
        <f t="shared" si="5"/>
        <v>137635020.84</v>
      </c>
      <c r="AH35" s="11">
        <v>55031.02</v>
      </c>
      <c r="AI35" s="11">
        <v>-248808.89</v>
      </c>
      <c r="AJ35" s="11">
        <v>-8370.56</v>
      </c>
      <c r="AK35" s="11">
        <v>-302.74</v>
      </c>
      <c r="AL35" s="11">
        <v>-1395</v>
      </c>
      <c r="AM35" s="11">
        <v>-32403.2</v>
      </c>
      <c r="AN35" s="11">
        <v>-188012.46</v>
      </c>
      <c r="AO35" s="25">
        <f t="shared" si="6"/>
        <v>-424261.83</v>
      </c>
      <c r="AP35" s="4">
        <v>2231947.47</v>
      </c>
      <c r="AQ35" s="4">
        <v>80293.82</v>
      </c>
      <c r="AR35" s="4">
        <v>4069.16</v>
      </c>
      <c r="AS35" s="23">
        <f t="shared" si="7"/>
        <v>2316310.45</v>
      </c>
      <c r="AT35" s="8">
        <v>730775.96</v>
      </c>
      <c r="AU35" s="8">
        <v>0</v>
      </c>
      <c r="AV35" s="12">
        <f t="shared" si="8"/>
        <v>2622824.58</v>
      </c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</row>
    <row r="36" spans="1:118" ht="12.75">
      <c r="A36" s="29" t="s">
        <v>168</v>
      </c>
      <c r="B36" s="28" t="s">
        <v>91</v>
      </c>
      <c r="C36" s="17" t="s">
        <v>279</v>
      </c>
      <c r="D36" s="8">
        <v>5061901.91</v>
      </c>
      <c r="E36" s="8">
        <v>5655207.15</v>
      </c>
      <c r="F36" s="8">
        <v>60053.05</v>
      </c>
      <c r="G36" s="8">
        <v>2042.76</v>
      </c>
      <c r="H36" s="8">
        <v>23550.22</v>
      </c>
      <c r="I36" s="8">
        <v>713677.5</v>
      </c>
      <c r="J36" s="8">
        <v>1026593.47</v>
      </c>
      <c r="K36" s="56">
        <f t="shared" si="0"/>
        <v>12543026.060000002</v>
      </c>
      <c r="L36" s="8">
        <v>70993908.44</v>
      </c>
      <c r="M36" s="8">
        <v>1558681.04</v>
      </c>
      <c r="N36" s="8">
        <v>82662.95</v>
      </c>
      <c r="O36" s="57">
        <f t="shared" si="1"/>
        <v>72635252.43</v>
      </c>
      <c r="P36" s="8">
        <v>19587436.46</v>
      </c>
      <c r="Q36" s="8">
        <v>0</v>
      </c>
      <c r="R36" s="12">
        <f t="shared" si="2"/>
        <v>104765714.95000002</v>
      </c>
      <c r="S36" s="4">
        <v>4658289.9</v>
      </c>
      <c r="T36" s="4">
        <v>5786044.54</v>
      </c>
      <c r="U36" s="4">
        <v>63738.2</v>
      </c>
      <c r="V36" s="4">
        <v>2002.5</v>
      </c>
      <c r="W36" s="4">
        <v>22466.46</v>
      </c>
      <c r="X36" s="4">
        <v>646422.22</v>
      </c>
      <c r="Y36" s="4">
        <v>1059782.72</v>
      </c>
      <c r="Z36" s="25">
        <f t="shared" si="3"/>
        <v>12238746.540000003</v>
      </c>
      <c r="AA36" s="8">
        <v>69310536.46</v>
      </c>
      <c r="AB36" s="4">
        <v>1521722.36</v>
      </c>
      <c r="AC36" s="4">
        <v>80703.02</v>
      </c>
      <c r="AD36" s="23">
        <f t="shared" si="4"/>
        <v>70912961.83999999</v>
      </c>
      <c r="AE36" s="8">
        <v>19122989</v>
      </c>
      <c r="AF36" s="8">
        <v>0</v>
      </c>
      <c r="AG36" s="12">
        <f t="shared" si="5"/>
        <v>102274697.38</v>
      </c>
      <c r="AH36" s="4">
        <v>403612.01</v>
      </c>
      <c r="AI36" s="4">
        <v>-130837.39</v>
      </c>
      <c r="AJ36" s="4">
        <v>-3685.15</v>
      </c>
      <c r="AK36" s="4">
        <v>40.26</v>
      </c>
      <c r="AL36" s="4">
        <v>1083.76</v>
      </c>
      <c r="AM36" s="4">
        <v>67255.28</v>
      </c>
      <c r="AN36" s="4">
        <v>-33189.25</v>
      </c>
      <c r="AO36" s="25">
        <f t="shared" si="6"/>
        <v>304279.52</v>
      </c>
      <c r="AP36" s="8">
        <v>1683371.98</v>
      </c>
      <c r="AQ36" s="4">
        <v>36958.68</v>
      </c>
      <c r="AR36" s="4">
        <v>1959.93</v>
      </c>
      <c r="AS36" s="23">
        <f t="shared" si="7"/>
        <v>1722290.5899999999</v>
      </c>
      <c r="AT36" s="8">
        <v>464447.46</v>
      </c>
      <c r="AU36" s="8">
        <v>0</v>
      </c>
      <c r="AV36" s="12">
        <f t="shared" si="8"/>
        <v>2491017.57</v>
      </c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</row>
    <row r="37" spans="1:118" ht="12.75">
      <c r="A37" s="29" t="s">
        <v>171</v>
      </c>
      <c r="B37" s="28" t="s">
        <v>91</v>
      </c>
      <c r="C37" s="19" t="s">
        <v>280</v>
      </c>
      <c r="D37" s="8">
        <v>2853111.69</v>
      </c>
      <c r="E37" s="8">
        <v>3614224.3</v>
      </c>
      <c r="F37" s="8">
        <v>43245.94</v>
      </c>
      <c r="G37" s="8">
        <v>1698.55</v>
      </c>
      <c r="H37" s="8">
        <v>18009.81</v>
      </c>
      <c r="I37" s="8">
        <v>348517.95</v>
      </c>
      <c r="J37" s="8">
        <v>720340.22</v>
      </c>
      <c r="K37" s="56">
        <f t="shared" si="0"/>
        <v>7599148.46</v>
      </c>
      <c r="L37" s="8">
        <v>70557818.57</v>
      </c>
      <c r="M37" s="8">
        <v>1722775.56</v>
      </c>
      <c r="N37" s="8">
        <v>91108.39</v>
      </c>
      <c r="O37" s="57">
        <f t="shared" si="1"/>
        <v>72371702.52</v>
      </c>
      <c r="P37" s="8">
        <v>8435214.65</v>
      </c>
      <c r="Q37" s="8">
        <v>0</v>
      </c>
      <c r="R37" s="12">
        <f t="shared" si="2"/>
        <v>88406065.63</v>
      </c>
      <c r="S37" s="4">
        <v>2801556.56</v>
      </c>
      <c r="T37" s="4">
        <v>3780101.02</v>
      </c>
      <c r="U37" s="4">
        <v>47327.12</v>
      </c>
      <c r="V37" s="4">
        <v>1565.44</v>
      </c>
      <c r="W37" s="4">
        <v>16118.3</v>
      </c>
      <c r="X37" s="4">
        <v>362972.06</v>
      </c>
      <c r="Y37" s="4">
        <v>816046.98</v>
      </c>
      <c r="Z37" s="25">
        <f t="shared" si="3"/>
        <v>7825687.48</v>
      </c>
      <c r="AA37" s="8">
        <v>68884786.94</v>
      </c>
      <c r="AB37" s="4">
        <v>1681925.96</v>
      </c>
      <c r="AC37" s="4">
        <v>88948.2</v>
      </c>
      <c r="AD37" s="23">
        <f t="shared" si="4"/>
        <v>70655661.1</v>
      </c>
      <c r="AE37" s="8">
        <v>8235203.08</v>
      </c>
      <c r="AF37" s="8">
        <v>0</v>
      </c>
      <c r="AG37" s="12">
        <f t="shared" si="5"/>
        <v>86716551.66</v>
      </c>
      <c r="AH37" s="4">
        <v>51555.13</v>
      </c>
      <c r="AI37" s="4">
        <v>-165876.72</v>
      </c>
      <c r="AJ37" s="4">
        <v>-4081.18</v>
      </c>
      <c r="AK37" s="4">
        <v>133.11</v>
      </c>
      <c r="AL37" s="4">
        <v>1891.51</v>
      </c>
      <c r="AM37" s="4">
        <v>-14454.11</v>
      </c>
      <c r="AN37" s="4">
        <v>-95706.76</v>
      </c>
      <c r="AO37" s="25">
        <f t="shared" si="6"/>
        <v>-226539.02</v>
      </c>
      <c r="AP37" s="8">
        <v>1673031.63</v>
      </c>
      <c r="AQ37" s="4">
        <v>40849.6</v>
      </c>
      <c r="AR37" s="4">
        <v>2160.19</v>
      </c>
      <c r="AS37" s="23">
        <f t="shared" si="7"/>
        <v>1716041.42</v>
      </c>
      <c r="AT37" s="8">
        <v>200011.57</v>
      </c>
      <c r="AU37" s="8">
        <v>0</v>
      </c>
      <c r="AV37" s="12">
        <f t="shared" si="8"/>
        <v>1689513.97</v>
      </c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</row>
    <row r="38" spans="1:118" ht="12.75">
      <c r="A38" s="29" t="s">
        <v>179</v>
      </c>
      <c r="B38" s="28" t="s">
        <v>91</v>
      </c>
      <c r="C38" s="17" t="s">
        <v>281</v>
      </c>
      <c r="D38" s="8">
        <v>14751943.24</v>
      </c>
      <c r="E38" s="8">
        <v>17009233.24</v>
      </c>
      <c r="F38" s="8">
        <v>191053.31</v>
      </c>
      <c r="G38" s="8">
        <v>5368.44</v>
      </c>
      <c r="H38" s="8">
        <v>87260.85</v>
      </c>
      <c r="I38" s="8">
        <v>1967279.91</v>
      </c>
      <c r="J38" s="8">
        <v>2236639.77</v>
      </c>
      <c r="K38" s="56">
        <f t="shared" si="0"/>
        <v>36248778.76</v>
      </c>
      <c r="L38" s="8">
        <v>159027639.46</v>
      </c>
      <c r="M38" s="8">
        <v>3731102.8</v>
      </c>
      <c r="N38" s="8">
        <v>2102664.05</v>
      </c>
      <c r="O38" s="57">
        <f t="shared" si="1"/>
        <v>164861406.31000003</v>
      </c>
      <c r="P38" s="8">
        <v>0</v>
      </c>
      <c r="Q38" s="8">
        <v>0</v>
      </c>
      <c r="R38" s="12">
        <f t="shared" si="2"/>
        <v>201110185.07000002</v>
      </c>
      <c r="S38" s="8">
        <v>12648979.82</v>
      </c>
      <c r="T38" s="8">
        <v>16753786.64</v>
      </c>
      <c r="U38" s="8">
        <v>232189.92</v>
      </c>
      <c r="V38" s="8">
        <v>5825.46</v>
      </c>
      <c r="W38" s="8">
        <v>89161.48</v>
      </c>
      <c r="X38" s="8">
        <v>1853152</v>
      </c>
      <c r="Y38" s="8">
        <v>2428873.62</v>
      </c>
      <c r="Z38" s="25">
        <f t="shared" si="3"/>
        <v>34011968.940000005</v>
      </c>
      <c r="AA38" s="8">
        <v>155256855.82</v>
      </c>
      <c r="AB38" s="4">
        <v>3642632.74</v>
      </c>
      <c r="AC38" s="4">
        <v>2052809.7</v>
      </c>
      <c r="AD38" s="23">
        <f t="shared" si="4"/>
        <v>160952298.26</v>
      </c>
      <c r="AE38" s="4">
        <v>0</v>
      </c>
      <c r="AF38" s="8">
        <v>0</v>
      </c>
      <c r="AG38" s="12">
        <f t="shared" si="5"/>
        <v>194964267.2</v>
      </c>
      <c r="AH38" s="8">
        <v>2102963.42</v>
      </c>
      <c r="AI38" s="8">
        <v>255446.6</v>
      </c>
      <c r="AJ38" s="8">
        <v>-41136.61</v>
      </c>
      <c r="AK38" s="8">
        <v>-457.02</v>
      </c>
      <c r="AL38" s="8">
        <v>-1900.63</v>
      </c>
      <c r="AM38" s="8">
        <v>114127.91</v>
      </c>
      <c r="AN38" s="8">
        <v>-192233.85</v>
      </c>
      <c r="AO38" s="25">
        <f t="shared" si="6"/>
        <v>2236809.8200000003</v>
      </c>
      <c r="AP38" s="8">
        <v>3770783.64</v>
      </c>
      <c r="AQ38" s="4">
        <v>88470.06</v>
      </c>
      <c r="AR38" s="4">
        <v>49854.35</v>
      </c>
      <c r="AS38" s="23">
        <f t="shared" si="7"/>
        <v>3909108.0500000003</v>
      </c>
      <c r="AT38" s="4">
        <v>0</v>
      </c>
      <c r="AU38" s="8">
        <v>0</v>
      </c>
      <c r="AV38" s="12">
        <f t="shared" si="8"/>
        <v>6145917.870000001</v>
      </c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</row>
    <row r="39" spans="1:118" ht="12.75">
      <c r="A39" s="29" t="s">
        <v>88</v>
      </c>
      <c r="B39" s="28" t="s">
        <v>93</v>
      </c>
      <c r="C39" s="17" t="s">
        <v>282</v>
      </c>
      <c r="D39" s="8">
        <v>12993626.14</v>
      </c>
      <c r="E39" s="8">
        <v>15438771.98</v>
      </c>
      <c r="F39" s="8">
        <v>146775</v>
      </c>
      <c r="G39" s="8">
        <v>5180.15</v>
      </c>
      <c r="H39" s="8">
        <v>56205.82</v>
      </c>
      <c r="I39" s="8">
        <v>1572855.12</v>
      </c>
      <c r="J39" s="8">
        <v>1513690.52</v>
      </c>
      <c r="K39" s="56">
        <f t="shared" si="0"/>
        <v>31727104.73</v>
      </c>
      <c r="L39" s="8">
        <v>76601482.72</v>
      </c>
      <c r="M39" s="8">
        <v>3536859.91</v>
      </c>
      <c r="N39" s="8">
        <v>185582.19</v>
      </c>
      <c r="O39" s="57">
        <f t="shared" si="1"/>
        <v>80323924.82</v>
      </c>
      <c r="P39" s="8">
        <v>0</v>
      </c>
      <c r="Q39" s="8">
        <v>0</v>
      </c>
      <c r="R39" s="12">
        <f t="shared" si="2"/>
        <v>112051029.55</v>
      </c>
      <c r="S39" s="8">
        <v>11654681.84</v>
      </c>
      <c r="T39" s="8">
        <v>14693967.28</v>
      </c>
      <c r="U39" s="8">
        <v>147101.88</v>
      </c>
      <c r="V39" s="8">
        <v>4663.4</v>
      </c>
      <c r="W39" s="8">
        <v>49761.88</v>
      </c>
      <c r="X39" s="8">
        <v>1564327.98</v>
      </c>
      <c r="Y39" s="8">
        <v>1714811.58</v>
      </c>
      <c r="Z39" s="25">
        <f t="shared" si="3"/>
        <v>29829315.839999996</v>
      </c>
      <c r="AA39" s="8">
        <v>74785146.76</v>
      </c>
      <c r="AB39" s="4">
        <v>3452995.66</v>
      </c>
      <c r="AC39" s="4">
        <v>181182.02</v>
      </c>
      <c r="AD39" s="23">
        <f t="shared" si="4"/>
        <v>78419324.44</v>
      </c>
      <c r="AE39" s="4">
        <v>0</v>
      </c>
      <c r="AF39" s="8">
        <v>0</v>
      </c>
      <c r="AG39" s="12">
        <f t="shared" si="5"/>
        <v>108248640.28</v>
      </c>
      <c r="AH39" s="8">
        <v>1338944.3</v>
      </c>
      <c r="AI39" s="8">
        <v>744804.7</v>
      </c>
      <c r="AJ39" s="8">
        <v>-326.88</v>
      </c>
      <c r="AK39" s="8">
        <v>516.75</v>
      </c>
      <c r="AL39" s="8">
        <v>6443.94</v>
      </c>
      <c r="AM39" s="8">
        <v>8527.14</v>
      </c>
      <c r="AN39" s="8">
        <v>-201121.06</v>
      </c>
      <c r="AO39" s="25">
        <f t="shared" si="6"/>
        <v>1897788.8900000001</v>
      </c>
      <c r="AP39" s="8">
        <v>1816335.96</v>
      </c>
      <c r="AQ39" s="4">
        <v>83864.25</v>
      </c>
      <c r="AR39" s="4">
        <v>4400.17</v>
      </c>
      <c r="AS39" s="23">
        <f t="shared" si="7"/>
        <v>1904600.38</v>
      </c>
      <c r="AT39" s="4">
        <v>0</v>
      </c>
      <c r="AU39" s="8">
        <v>0</v>
      </c>
      <c r="AV39" s="12">
        <f t="shared" si="8"/>
        <v>3802389.27</v>
      </c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</row>
    <row r="40" spans="1:118" ht="12.75">
      <c r="A40" s="29" t="s">
        <v>283</v>
      </c>
      <c r="B40" s="28" t="s">
        <v>91</v>
      </c>
      <c r="C40" s="17" t="s">
        <v>284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56">
        <f t="shared" si="0"/>
        <v>0</v>
      </c>
      <c r="L40" s="8">
        <v>0</v>
      </c>
      <c r="M40" s="8">
        <v>0</v>
      </c>
      <c r="N40" s="8">
        <v>0</v>
      </c>
      <c r="O40" s="57">
        <f t="shared" si="1"/>
        <v>0</v>
      </c>
      <c r="P40" s="8">
        <v>0</v>
      </c>
      <c r="Q40" s="8">
        <v>6079312.16</v>
      </c>
      <c r="R40" s="12">
        <f t="shared" si="2"/>
        <v>6079312.16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5">
        <f t="shared" si="3"/>
        <v>0</v>
      </c>
      <c r="AA40" s="4">
        <v>0</v>
      </c>
      <c r="AB40" s="4">
        <v>0</v>
      </c>
      <c r="AC40" s="4">
        <v>0</v>
      </c>
      <c r="AD40" s="23">
        <f t="shared" si="4"/>
        <v>0</v>
      </c>
      <c r="AE40" s="33">
        <v>0</v>
      </c>
      <c r="AF40" s="8">
        <v>5935162.56</v>
      </c>
      <c r="AG40" s="12">
        <f t="shared" si="5"/>
        <v>5935162.56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25">
        <f t="shared" si="6"/>
        <v>0</v>
      </c>
      <c r="AP40" s="4">
        <v>0</v>
      </c>
      <c r="AQ40" s="4">
        <v>0</v>
      </c>
      <c r="AR40" s="4">
        <v>0</v>
      </c>
      <c r="AS40" s="23">
        <f t="shared" si="7"/>
        <v>0</v>
      </c>
      <c r="AT40" s="33">
        <v>0</v>
      </c>
      <c r="AU40" s="8">
        <v>144149.6</v>
      </c>
      <c r="AV40" s="12">
        <f t="shared" si="8"/>
        <v>144149.6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</row>
    <row r="41" spans="1:118" ht="12.75">
      <c r="A41" s="29" t="s">
        <v>88</v>
      </c>
      <c r="B41" s="28" t="s">
        <v>94</v>
      </c>
      <c r="C41" s="17" t="s">
        <v>285</v>
      </c>
      <c r="D41" s="8">
        <v>1060715.7</v>
      </c>
      <c r="E41" s="8">
        <v>1609234.19</v>
      </c>
      <c r="F41" s="8">
        <v>15298.84</v>
      </c>
      <c r="G41" s="8">
        <v>539.94</v>
      </c>
      <c r="H41" s="8">
        <v>5858.52</v>
      </c>
      <c r="I41" s="8">
        <v>134376.44</v>
      </c>
      <c r="J41" s="8">
        <v>157776.96</v>
      </c>
      <c r="K41" s="56">
        <f t="shared" si="0"/>
        <v>2983800.5899999994</v>
      </c>
      <c r="L41" s="8">
        <v>12991471.83</v>
      </c>
      <c r="M41" s="8">
        <v>461180.74</v>
      </c>
      <c r="N41" s="8">
        <v>24516.06</v>
      </c>
      <c r="O41" s="57">
        <f t="shared" si="1"/>
        <v>13477168.63</v>
      </c>
      <c r="P41" s="8">
        <v>0</v>
      </c>
      <c r="Q41" s="8">
        <v>0</v>
      </c>
      <c r="R41" s="12">
        <f t="shared" si="2"/>
        <v>16460969.22</v>
      </c>
      <c r="S41" s="8">
        <v>935538.24</v>
      </c>
      <c r="T41" s="8">
        <v>1534654.6</v>
      </c>
      <c r="U41" s="8">
        <v>15363.5</v>
      </c>
      <c r="V41" s="8">
        <v>487.06</v>
      </c>
      <c r="W41" s="8">
        <v>5197.2</v>
      </c>
      <c r="X41" s="8">
        <v>139145.74</v>
      </c>
      <c r="Y41" s="8">
        <v>182346.16</v>
      </c>
      <c r="Z41" s="25">
        <f t="shared" si="3"/>
        <v>2812732.5</v>
      </c>
      <c r="AA41" s="8">
        <v>12683424.54</v>
      </c>
      <c r="AB41" s="4">
        <v>450245.44</v>
      </c>
      <c r="AC41" s="4">
        <v>23934.78</v>
      </c>
      <c r="AD41" s="23">
        <f t="shared" si="4"/>
        <v>13157604.759999998</v>
      </c>
      <c r="AE41" s="8">
        <v>0</v>
      </c>
      <c r="AF41" s="8">
        <v>0</v>
      </c>
      <c r="AG41" s="12">
        <f t="shared" si="5"/>
        <v>15970337.259999998</v>
      </c>
      <c r="AH41" s="8">
        <v>125177.46</v>
      </c>
      <c r="AI41" s="8">
        <v>74579.59</v>
      </c>
      <c r="AJ41" s="8">
        <v>-64.66</v>
      </c>
      <c r="AK41" s="8">
        <v>52.88</v>
      </c>
      <c r="AL41" s="8">
        <v>661.32</v>
      </c>
      <c r="AM41" s="8">
        <v>-4769.3</v>
      </c>
      <c r="AN41" s="8">
        <v>-24569.2</v>
      </c>
      <c r="AO41" s="25">
        <f t="shared" si="6"/>
        <v>171068.09</v>
      </c>
      <c r="AP41" s="8">
        <v>308047.29</v>
      </c>
      <c r="AQ41" s="4">
        <v>10935.3</v>
      </c>
      <c r="AR41" s="4">
        <v>581.28</v>
      </c>
      <c r="AS41" s="23">
        <f t="shared" si="7"/>
        <v>319563.87</v>
      </c>
      <c r="AT41" s="8">
        <v>0</v>
      </c>
      <c r="AU41" s="8">
        <v>0</v>
      </c>
      <c r="AV41" s="12">
        <f t="shared" si="8"/>
        <v>490631.95999999996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</row>
    <row r="42" spans="1:118" ht="12.75">
      <c r="A42" s="29" t="s">
        <v>184</v>
      </c>
      <c r="B42" s="28" t="s">
        <v>91</v>
      </c>
      <c r="C42" s="17" t="s">
        <v>286</v>
      </c>
      <c r="D42" s="8">
        <v>12923337.87</v>
      </c>
      <c r="E42" s="8">
        <v>14995204.97</v>
      </c>
      <c r="F42" s="8">
        <v>160854</v>
      </c>
      <c r="G42" s="8">
        <v>4736.92</v>
      </c>
      <c r="H42" s="8">
        <v>80679.72</v>
      </c>
      <c r="I42" s="8">
        <v>1735944.82</v>
      </c>
      <c r="J42" s="8">
        <v>2877671.53</v>
      </c>
      <c r="K42" s="56">
        <f t="shared" si="0"/>
        <v>32778429.830000002</v>
      </c>
      <c r="L42" s="8">
        <v>156233530.53</v>
      </c>
      <c r="M42" s="8">
        <v>2533663.94</v>
      </c>
      <c r="N42" s="8">
        <v>200042.5</v>
      </c>
      <c r="O42" s="57">
        <f t="shared" si="1"/>
        <v>158967236.97</v>
      </c>
      <c r="P42" s="8">
        <v>44223518.16</v>
      </c>
      <c r="Q42" s="8">
        <v>0</v>
      </c>
      <c r="R42" s="12">
        <f t="shared" si="2"/>
        <v>235969184.96</v>
      </c>
      <c r="S42" s="4">
        <v>11558769.7</v>
      </c>
      <c r="T42" s="4">
        <v>14975512.8</v>
      </c>
      <c r="U42" s="4">
        <v>208193.44</v>
      </c>
      <c r="V42" s="4">
        <v>5127.18</v>
      </c>
      <c r="W42" s="4">
        <v>78905.22</v>
      </c>
      <c r="X42" s="4">
        <v>1791368.78</v>
      </c>
      <c r="Y42" s="4">
        <v>3093537.78</v>
      </c>
      <c r="Z42" s="25">
        <f t="shared" si="3"/>
        <v>31711414.900000002</v>
      </c>
      <c r="AA42" s="8">
        <v>152528999.4</v>
      </c>
      <c r="AB42" s="4">
        <v>2473586.96</v>
      </c>
      <c r="AC42" s="4">
        <v>195299.48</v>
      </c>
      <c r="AD42" s="23">
        <f t="shared" si="4"/>
        <v>155197885.84</v>
      </c>
      <c r="AE42" s="8">
        <v>43174912.28</v>
      </c>
      <c r="AF42" s="8">
        <v>0</v>
      </c>
      <c r="AG42" s="12">
        <f t="shared" si="5"/>
        <v>230084213.02</v>
      </c>
      <c r="AH42" s="4">
        <v>1364568.17</v>
      </c>
      <c r="AI42" s="4">
        <v>19692.17</v>
      </c>
      <c r="AJ42" s="4">
        <v>-47339.44</v>
      </c>
      <c r="AK42" s="4">
        <v>-390.26</v>
      </c>
      <c r="AL42" s="4">
        <v>1774.5</v>
      </c>
      <c r="AM42" s="4">
        <v>-55423.96</v>
      </c>
      <c r="AN42" s="4">
        <v>-215866.25</v>
      </c>
      <c r="AO42" s="25">
        <f t="shared" si="6"/>
        <v>1067014.93</v>
      </c>
      <c r="AP42" s="8">
        <v>3704531.13</v>
      </c>
      <c r="AQ42" s="4">
        <v>60076.98</v>
      </c>
      <c r="AR42" s="4">
        <v>4743.02</v>
      </c>
      <c r="AS42" s="23">
        <f t="shared" si="7"/>
        <v>3769351.13</v>
      </c>
      <c r="AT42" s="8">
        <v>1048605.88</v>
      </c>
      <c r="AU42" s="8">
        <v>0</v>
      </c>
      <c r="AV42" s="12">
        <f t="shared" si="8"/>
        <v>5884971.9399999995</v>
      </c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</row>
    <row r="43" spans="1:118" ht="12.75">
      <c r="A43" s="29" t="s">
        <v>287</v>
      </c>
      <c r="B43" s="28" t="s">
        <v>91</v>
      </c>
      <c r="C43" s="17" t="s">
        <v>288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56">
        <f t="shared" si="0"/>
        <v>0</v>
      </c>
      <c r="L43" s="8">
        <v>0</v>
      </c>
      <c r="M43" s="8">
        <v>0</v>
      </c>
      <c r="N43" s="8">
        <v>0</v>
      </c>
      <c r="O43" s="57">
        <f t="shared" si="1"/>
        <v>0</v>
      </c>
      <c r="P43" s="8">
        <v>0</v>
      </c>
      <c r="Q43" s="8">
        <v>99271.51</v>
      </c>
      <c r="R43" s="12">
        <f t="shared" si="2"/>
        <v>99271.51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5">
        <f t="shared" si="3"/>
        <v>0</v>
      </c>
      <c r="AA43" s="8">
        <v>0</v>
      </c>
      <c r="AB43" s="4">
        <v>0</v>
      </c>
      <c r="AC43" s="4">
        <v>0</v>
      </c>
      <c r="AD43" s="23">
        <f t="shared" si="4"/>
        <v>0</v>
      </c>
      <c r="AE43" s="8">
        <v>0</v>
      </c>
      <c r="AF43" s="8">
        <v>96917.64</v>
      </c>
      <c r="AG43" s="12">
        <f t="shared" si="5"/>
        <v>96917.64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25">
        <f t="shared" si="6"/>
        <v>0</v>
      </c>
      <c r="AP43" s="8">
        <v>0</v>
      </c>
      <c r="AQ43" s="4">
        <v>0</v>
      </c>
      <c r="AR43" s="4">
        <v>0</v>
      </c>
      <c r="AS43" s="23">
        <f t="shared" si="7"/>
        <v>0</v>
      </c>
      <c r="AT43" s="8">
        <v>0</v>
      </c>
      <c r="AU43" s="8">
        <v>2353.87</v>
      </c>
      <c r="AV43" s="12">
        <f t="shared" si="8"/>
        <v>2353.87</v>
      </c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</row>
    <row r="44" spans="1:118" ht="12.75">
      <c r="A44" s="29" t="s">
        <v>185</v>
      </c>
      <c r="B44" s="28" t="s">
        <v>91</v>
      </c>
      <c r="C44" s="17" t="s">
        <v>289</v>
      </c>
      <c r="D44" s="8">
        <v>2595586.46</v>
      </c>
      <c r="E44" s="8">
        <v>3373675.91</v>
      </c>
      <c r="F44" s="8">
        <v>40367.66</v>
      </c>
      <c r="G44" s="8">
        <v>1585.5</v>
      </c>
      <c r="H44" s="8">
        <v>16811.15</v>
      </c>
      <c r="I44" s="8">
        <v>330516.07</v>
      </c>
      <c r="J44" s="8">
        <v>589820.24</v>
      </c>
      <c r="K44" s="56">
        <f t="shared" si="0"/>
        <v>6948362.990000001</v>
      </c>
      <c r="L44" s="8">
        <v>66541543.91</v>
      </c>
      <c r="M44" s="8">
        <v>1526554.7</v>
      </c>
      <c r="N44" s="8">
        <v>253181.45</v>
      </c>
      <c r="O44" s="57">
        <f t="shared" si="1"/>
        <v>68321280.06</v>
      </c>
      <c r="P44" s="8">
        <v>23795322.17</v>
      </c>
      <c r="Q44" s="8">
        <v>0</v>
      </c>
      <c r="R44" s="12">
        <f t="shared" si="2"/>
        <v>99064965.22</v>
      </c>
      <c r="S44" s="8">
        <v>2492489.32</v>
      </c>
      <c r="T44" s="8">
        <v>3528715.68</v>
      </c>
      <c r="U44" s="8">
        <v>44179.76</v>
      </c>
      <c r="V44" s="8">
        <v>1461.32</v>
      </c>
      <c r="W44" s="8">
        <v>15046.4</v>
      </c>
      <c r="X44" s="8">
        <v>344974.52</v>
      </c>
      <c r="Y44" s="8">
        <v>658317.98</v>
      </c>
      <c r="Z44" s="25">
        <f t="shared" si="3"/>
        <v>7085184.98</v>
      </c>
      <c r="AA44" s="8">
        <v>64963744.16</v>
      </c>
      <c r="AB44" s="4">
        <v>1490357.78</v>
      </c>
      <c r="AC44" s="4">
        <v>247178.5</v>
      </c>
      <c r="AD44" s="23">
        <f t="shared" si="4"/>
        <v>66701280.44</v>
      </c>
      <c r="AE44" s="8">
        <v>23231099.44</v>
      </c>
      <c r="AF44" s="8">
        <v>0</v>
      </c>
      <c r="AG44" s="12">
        <f t="shared" si="5"/>
        <v>97017564.86</v>
      </c>
      <c r="AH44" s="8">
        <v>103097.14</v>
      </c>
      <c r="AI44" s="8">
        <v>-155039.77</v>
      </c>
      <c r="AJ44" s="8">
        <v>-3812.1</v>
      </c>
      <c r="AK44" s="8">
        <v>124.18</v>
      </c>
      <c r="AL44" s="8">
        <v>1764.75</v>
      </c>
      <c r="AM44" s="8">
        <v>-14458.45</v>
      </c>
      <c r="AN44" s="8">
        <v>-68497.74</v>
      </c>
      <c r="AO44" s="25">
        <f t="shared" si="6"/>
        <v>-136821.99</v>
      </c>
      <c r="AP44" s="8">
        <v>1577799.75</v>
      </c>
      <c r="AQ44" s="4">
        <v>36196.92</v>
      </c>
      <c r="AR44" s="4">
        <v>6002.95</v>
      </c>
      <c r="AS44" s="23">
        <f t="shared" si="7"/>
        <v>1619999.6199999999</v>
      </c>
      <c r="AT44" s="8">
        <v>564222.73</v>
      </c>
      <c r="AU44" s="8">
        <v>0</v>
      </c>
      <c r="AV44" s="12">
        <f t="shared" si="8"/>
        <v>2047400.3599999999</v>
      </c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</row>
    <row r="45" spans="1:118" ht="12.75">
      <c r="A45" s="29" t="s">
        <v>187</v>
      </c>
      <c r="B45" s="28" t="s">
        <v>91</v>
      </c>
      <c r="C45" s="17" t="s">
        <v>290</v>
      </c>
      <c r="D45" s="8">
        <v>1718537.25</v>
      </c>
      <c r="E45" s="8">
        <v>1896663.94</v>
      </c>
      <c r="F45" s="8">
        <v>23028.4</v>
      </c>
      <c r="G45" s="8">
        <v>646.12</v>
      </c>
      <c r="H45" s="8">
        <v>9255.51</v>
      </c>
      <c r="I45" s="8">
        <v>189288.78</v>
      </c>
      <c r="J45" s="8">
        <v>387613.08</v>
      </c>
      <c r="K45" s="56">
        <f t="shared" si="0"/>
        <v>4225033.079999999</v>
      </c>
      <c r="L45" s="8">
        <v>39310703.9</v>
      </c>
      <c r="M45" s="8">
        <v>597756.01</v>
      </c>
      <c r="N45" s="8">
        <v>585911.23</v>
      </c>
      <c r="O45" s="57">
        <f t="shared" si="1"/>
        <v>40494371.13999999</v>
      </c>
      <c r="P45" s="8">
        <v>18924248.96</v>
      </c>
      <c r="Q45" s="8">
        <v>0</v>
      </c>
      <c r="R45" s="12">
        <f t="shared" si="2"/>
        <v>63643653.17999999</v>
      </c>
      <c r="S45" s="8">
        <v>1694442.12</v>
      </c>
      <c r="T45" s="8">
        <v>1980611.96</v>
      </c>
      <c r="U45" s="8">
        <v>25916.84</v>
      </c>
      <c r="V45" s="8">
        <v>750.88</v>
      </c>
      <c r="W45" s="8">
        <v>9728.36</v>
      </c>
      <c r="X45" s="8">
        <v>207188.94</v>
      </c>
      <c r="Y45" s="8">
        <v>477318.68</v>
      </c>
      <c r="Z45" s="25">
        <f t="shared" si="3"/>
        <v>4395957.779999999</v>
      </c>
      <c r="AA45" s="8">
        <v>38378588.18</v>
      </c>
      <c r="AB45" s="4">
        <v>583582.3</v>
      </c>
      <c r="AC45" s="4">
        <v>572019.22</v>
      </c>
      <c r="AD45" s="23">
        <f t="shared" si="4"/>
        <v>39534189.699999996</v>
      </c>
      <c r="AE45" s="8">
        <v>18475526.68</v>
      </c>
      <c r="AF45" s="8">
        <v>0</v>
      </c>
      <c r="AG45" s="12">
        <f t="shared" si="5"/>
        <v>62405674.16</v>
      </c>
      <c r="AH45" s="8">
        <v>24095.13</v>
      </c>
      <c r="AI45" s="8">
        <v>-83948.02</v>
      </c>
      <c r="AJ45" s="8">
        <v>-2888.44</v>
      </c>
      <c r="AK45" s="8">
        <v>-104.76</v>
      </c>
      <c r="AL45" s="8">
        <v>-472.85</v>
      </c>
      <c r="AM45" s="8">
        <v>-17900.16</v>
      </c>
      <c r="AN45" s="8">
        <v>-89705.6</v>
      </c>
      <c r="AO45" s="25">
        <f t="shared" si="6"/>
        <v>-170924.7</v>
      </c>
      <c r="AP45" s="8">
        <v>932115.72</v>
      </c>
      <c r="AQ45" s="4">
        <v>14173.71</v>
      </c>
      <c r="AR45" s="4">
        <v>13892.01</v>
      </c>
      <c r="AS45" s="23">
        <f t="shared" si="7"/>
        <v>960181.44</v>
      </c>
      <c r="AT45" s="8">
        <v>448722.28</v>
      </c>
      <c r="AU45" s="8">
        <v>0</v>
      </c>
      <c r="AV45" s="12">
        <f t="shared" si="8"/>
        <v>1237979.02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</row>
    <row r="46" spans="1:118" ht="12.75">
      <c r="A46" s="29" t="s">
        <v>192</v>
      </c>
      <c r="B46" s="28" t="s">
        <v>94</v>
      </c>
      <c r="C46" s="17" t="s">
        <v>291</v>
      </c>
      <c r="D46" s="8">
        <v>618192.33</v>
      </c>
      <c r="E46" s="8">
        <v>0</v>
      </c>
      <c r="F46" s="8">
        <v>7837.31</v>
      </c>
      <c r="G46" s="8">
        <v>222.82</v>
      </c>
      <c r="H46" s="8">
        <v>3909.6</v>
      </c>
      <c r="I46" s="8">
        <v>0</v>
      </c>
      <c r="J46" s="8">
        <v>0</v>
      </c>
      <c r="K46" s="56">
        <f t="shared" si="0"/>
        <v>630162.0599999999</v>
      </c>
      <c r="L46" s="8">
        <v>19463188.24</v>
      </c>
      <c r="M46" s="8">
        <v>0</v>
      </c>
      <c r="N46" s="8">
        <v>194725.35</v>
      </c>
      <c r="O46" s="57">
        <f t="shared" si="1"/>
        <v>19657913.59</v>
      </c>
      <c r="P46" s="8">
        <v>7483057.61</v>
      </c>
      <c r="Q46" s="8">
        <v>0</v>
      </c>
      <c r="R46" s="12">
        <f t="shared" si="2"/>
        <v>27771133.259999998</v>
      </c>
      <c r="S46" s="8">
        <v>546189.5</v>
      </c>
      <c r="T46" s="8">
        <v>0</v>
      </c>
      <c r="U46" s="8">
        <v>9486.64</v>
      </c>
      <c r="V46" s="8">
        <v>246.1</v>
      </c>
      <c r="W46" s="8">
        <v>3853.62</v>
      </c>
      <c r="X46" s="8">
        <v>0</v>
      </c>
      <c r="Y46" s="8">
        <v>0</v>
      </c>
      <c r="Z46" s="25">
        <f t="shared" si="3"/>
        <v>559775.86</v>
      </c>
      <c r="AA46" s="8">
        <v>19001686.86</v>
      </c>
      <c r="AB46" s="4">
        <v>0</v>
      </c>
      <c r="AC46" s="4">
        <v>190108.4</v>
      </c>
      <c r="AD46" s="23">
        <f t="shared" si="4"/>
        <v>19191795.259999998</v>
      </c>
      <c r="AE46" s="8">
        <v>7305623.1</v>
      </c>
      <c r="AF46" s="8">
        <v>0</v>
      </c>
      <c r="AG46" s="12">
        <f t="shared" si="5"/>
        <v>27057194.22</v>
      </c>
      <c r="AH46" s="8">
        <v>72002.83</v>
      </c>
      <c r="AI46" s="8">
        <v>0</v>
      </c>
      <c r="AJ46" s="8">
        <v>-1649.33</v>
      </c>
      <c r="AK46" s="8">
        <v>-23.28</v>
      </c>
      <c r="AL46" s="8">
        <v>55.98</v>
      </c>
      <c r="AM46" s="8">
        <v>0</v>
      </c>
      <c r="AN46" s="8">
        <v>0</v>
      </c>
      <c r="AO46" s="25">
        <f t="shared" si="6"/>
        <v>70386.2</v>
      </c>
      <c r="AP46" s="8">
        <v>461501.38</v>
      </c>
      <c r="AQ46" s="4">
        <v>0</v>
      </c>
      <c r="AR46" s="4">
        <v>4616.95</v>
      </c>
      <c r="AS46" s="23">
        <f t="shared" si="7"/>
        <v>466118.33</v>
      </c>
      <c r="AT46" s="8">
        <v>177434.51</v>
      </c>
      <c r="AU46" s="8">
        <v>0</v>
      </c>
      <c r="AV46" s="12">
        <f t="shared" si="8"/>
        <v>713939.04</v>
      </c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</row>
    <row r="47" spans="1:118" ht="12.75">
      <c r="A47" s="29" t="s">
        <v>189</v>
      </c>
      <c r="B47" s="28" t="s">
        <v>91</v>
      </c>
      <c r="C47" s="17" t="s">
        <v>292</v>
      </c>
      <c r="D47" s="8">
        <v>9636257.15</v>
      </c>
      <c r="E47" s="8">
        <v>10337187.9</v>
      </c>
      <c r="F47" s="8">
        <v>123689.44</v>
      </c>
      <c r="G47" s="8">
        <v>4858.1</v>
      </c>
      <c r="H47" s="8">
        <v>51510.58</v>
      </c>
      <c r="I47" s="8">
        <v>938944.6</v>
      </c>
      <c r="J47" s="8">
        <v>1583633.95</v>
      </c>
      <c r="K47" s="56">
        <f t="shared" si="0"/>
        <v>22676081.720000003</v>
      </c>
      <c r="L47" s="8">
        <v>119178174.6</v>
      </c>
      <c r="M47" s="8">
        <v>1882977.94</v>
      </c>
      <c r="N47" s="8">
        <v>1222655.25</v>
      </c>
      <c r="O47" s="57">
        <f t="shared" si="1"/>
        <v>122283807.78999999</v>
      </c>
      <c r="P47" s="8">
        <v>35758417.83</v>
      </c>
      <c r="Q47" s="8">
        <v>0</v>
      </c>
      <c r="R47" s="12">
        <f t="shared" si="2"/>
        <v>180718307.33999997</v>
      </c>
      <c r="S47" s="8">
        <v>8729742.74</v>
      </c>
      <c r="T47" s="8">
        <v>10744651.96</v>
      </c>
      <c r="U47" s="8">
        <v>134523.76</v>
      </c>
      <c r="V47" s="8">
        <v>4449.62</v>
      </c>
      <c r="W47" s="8">
        <v>45815.06</v>
      </c>
      <c r="X47" s="8">
        <v>960662.2</v>
      </c>
      <c r="Y47" s="8">
        <v>1723120.3</v>
      </c>
      <c r="Z47" s="25">
        <f t="shared" si="3"/>
        <v>22342965.640000004</v>
      </c>
      <c r="AA47" s="4">
        <v>116352281.48</v>
      </c>
      <c r="AB47" s="4">
        <v>1838329.7</v>
      </c>
      <c r="AC47" s="4">
        <v>1193665.98</v>
      </c>
      <c r="AD47" s="23">
        <f t="shared" si="4"/>
        <v>119384277.16000001</v>
      </c>
      <c r="AE47" s="34">
        <v>34910532.16</v>
      </c>
      <c r="AF47" s="8">
        <v>0</v>
      </c>
      <c r="AG47" s="12">
        <f t="shared" si="5"/>
        <v>176637774.96</v>
      </c>
      <c r="AH47" s="8">
        <v>906514.41</v>
      </c>
      <c r="AI47" s="8">
        <v>-407464.06</v>
      </c>
      <c r="AJ47" s="8">
        <v>-10834.32</v>
      </c>
      <c r="AK47" s="8">
        <v>408.48</v>
      </c>
      <c r="AL47" s="8">
        <v>5695.52</v>
      </c>
      <c r="AM47" s="8">
        <v>-21717.6</v>
      </c>
      <c r="AN47" s="8">
        <v>-139486.35</v>
      </c>
      <c r="AO47" s="25">
        <f t="shared" si="6"/>
        <v>333116.0800000001</v>
      </c>
      <c r="AP47" s="4">
        <v>2825893.12</v>
      </c>
      <c r="AQ47" s="4">
        <v>44648.24</v>
      </c>
      <c r="AR47" s="4">
        <v>28989.27</v>
      </c>
      <c r="AS47" s="23">
        <f t="shared" si="7"/>
        <v>2899530.6300000004</v>
      </c>
      <c r="AT47" s="34">
        <v>847885.67</v>
      </c>
      <c r="AU47" s="8">
        <v>0</v>
      </c>
      <c r="AV47" s="12">
        <f t="shared" si="8"/>
        <v>4080532.3800000004</v>
      </c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</row>
    <row r="48" spans="1:118" ht="12.75">
      <c r="A48" s="29" t="s">
        <v>190</v>
      </c>
      <c r="B48" s="28" t="s">
        <v>91</v>
      </c>
      <c r="C48" s="17" t="s">
        <v>293</v>
      </c>
      <c r="D48" s="8">
        <v>3465523.91</v>
      </c>
      <c r="E48" s="8">
        <v>3889457.07</v>
      </c>
      <c r="F48" s="8">
        <v>47223.95</v>
      </c>
      <c r="G48" s="8">
        <v>1324.98</v>
      </c>
      <c r="H48" s="8">
        <v>18980.12</v>
      </c>
      <c r="I48" s="8">
        <v>349469.28</v>
      </c>
      <c r="J48" s="8">
        <v>862832.23</v>
      </c>
      <c r="K48" s="56">
        <f t="shared" si="0"/>
        <v>8634811.540000001</v>
      </c>
      <c r="L48" s="8">
        <v>69454037.55</v>
      </c>
      <c r="M48" s="8">
        <v>1001353.81</v>
      </c>
      <c r="N48" s="8">
        <v>1176733.65</v>
      </c>
      <c r="O48" s="57">
        <f t="shared" si="1"/>
        <v>71632125.01</v>
      </c>
      <c r="P48" s="8">
        <v>9184265.98</v>
      </c>
      <c r="Q48" s="8">
        <v>0</v>
      </c>
      <c r="R48" s="12">
        <f t="shared" si="2"/>
        <v>89451202.53000002</v>
      </c>
      <c r="S48" s="8">
        <v>3304786.04</v>
      </c>
      <c r="T48" s="8">
        <v>4051713.42</v>
      </c>
      <c r="U48" s="8">
        <v>53017.76</v>
      </c>
      <c r="V48" s="8">
        <v>1536.06</v>
      </c>
      <c r="W48" s="8">
        <v>19901.18</v>
      </c>
      <c r="X48" s="8">
        <v>369619.12</v>
      </c>
      <c r="Y48" s="8">
        <v>1001412.02</v>
      </c>
      <c r="Z48" s="25">
        <f t="shared" si="3"/>
        <v>8801985.6</v>
      </c>
      <c r="AA48" s="8">
        <v>67807178.22</v>
      </c>
      <c r="AB48" s="4">
        <v>977610.2</v>
      </c>
      <c r="AC48" s="4">
        <v>1148833.2</v>
      </c>
      <c r="AD48" s="23">
        <f t="shared" si="4"/>
        <v>69933621.62</v>
      </c>
      <c r="AE48" s="8">
        <v>8966493.28</v>
      </c>
      <c r="AF48" s="8">
        <v>0</v>
      </c>
      <c r="AG48" s="12">
        <f t="shared" si="5"/>
        <v>87702100.5</v>
      </c>
      <c r="AH48" s="8">
        <v>160737.87</v>
      </c>
      <c r="AI48" s="8">
        <v>-162256.35</v>
      </c>
      <c r="AJ48" s="8">
        <v>-5793.81</v>
      </c>
      <c r="AK48" s="8">
        <v>-211.08</v>
      </c>
      <c r="AL48" s="8">
        <v>-921.06</v>
      </c>
      <c r="AM48" s="8">
        <v>-20149.84</v>
      </c>
      <c r="AN48" s="8">
        <v>-138579.79</v>
      </c>
      <c r="AO48" s="25">
        <f t="shared" si="6"/>
        <v>-167174.06000000003</v>
      </c>
      <c r="AP48" s="8">
        <v>1646859.33</v>
      </c>
      <c r="AQ48" s="4">
        <v>23743.61</v>
      </c>
      <c r="AR48" s="4">
        <v>27900.45</v>
      </c>
      <c r="AS48" s="23">
        <f t="shared" si="7"/>
        <v>1698503.3900000001</v>
      </c>
      <c r="AT48" s="8">
        <v>217772.7</v>
      </c>
      <c r="AU48" s="8">
        <v>0</v>
      </c>
      <c r="AV48" s="12">
        <f t="shared" si="8"/>
        <v>1749102.03</v>
      </c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</row>
    <row r="49" spans="1:118" ht="12.75">
      <c r="A49" s="29" t="s">
        <v>195</v>
      </c>
      <c r="B49" s="28" t="s">
        <v>91</v>
      </c>
      <c r="C49" s="17" t="s">
        <v>294</v>
      </c>
      <c r="D49" s="8">
        <v>1584911.57</v>
      </c>
      <c r="E49" s="8">
        <v>1804163.58</v>
      </c>
      <c r="F49" s="8">
        <v>21905.3</v>
      </c>
      <c r="G49" s="8">
        <v>614.61</v>
      </c>
      <c r="H49" s="8">
        <v>8804.12</v>
      </c>
      <c r="I49" s="8">
        <v>166629.59</v>
      </c>
      <c r="J49" s="8">
        <v>410319.69</v>
      </c>
      <c r="K49" s="56">
        <f t="shared" si="0"/>
        <v>3997348.46</v>
      </c>
      <c r="L49" s="8">
        <v>33287844.23</v>
      </c>
      <c r="M49" s="8">
        <v>772603.28</v>
      </c>
      <c r="N49" s="8">
        <v>250571.74</v>
      </c>
      <c r="O49" s="57">
        <f t="shared" si="1"/>
        <v>34311019.25</v>
      </c>
      <c r="P49" s="8">
        <v>0</v>
      </c>
      <c r="Q49" s="8">
        <v>0</v>
      </c>
      <c r="R49" s="12">
        <f t="shared" si="2"/>
        <v>38308367.71</v>
      </c>
      <c r="S49" s="4">
        <v>1476879.32</v>
      </c>
      <c r="T49" s="4">
        <v>1874354.28</v>
      </c>
      <c r="U49" s="4">
        <v>24526.44</v>
      </c>
      <c r="V49" s="4">
        <v>710.6</v>
      </c>
      <c r="W49" s="4">
        <v>9206.44</v>
      </c>
      <c r="X49" s="4">
        <v>169155.56</v>
      </c>
      <c r="Y49" s="4">
        <v>493527.24</v>
      </c>
      <c r="Z49" s="25">
        <f t="shared" si="3"/>
        <v>4048359.88</v>
      </c>
      <c r="AA49" s="8">
        <v>32498539.54</v>
      </c>
      <c r="AB49" s="4">
        <v>754283.68</v>
      </c>
      <c r="AC49" s="4">
        <v>244630.66</v>
      </c>
      <c r="AD49" s="23">
        <f t="shared" si="4"/>
        <v>33497453.88</v>
      </c>
      <c r="AE49" s="4">
        <v>0</v>
      </c>
      <c r="AF49" s="8">
        <v>0</v>
      </c>
      <c r="AG49" s="12">
        <f t="shared" si="5"/>
        <v>37545813.76</v>
      </c>
      <c r="AH49" s="4">
        <v>108032.25</v>
      </c>
      <c r="AI49" s="4">
        <v>-70190.7</v>
      </c>
      <c r="AJ49" s="4">
        <v>-2621.14</v>
      </c>
      <c r="AK49" s="4">
        <v>-95.99</v>
      </c>
      <c r="AL49" s="4">
        <v>-402.32</v>
      </c>
      <c r="AM49" s="4">
        <v>-2525.97</v>
      </c>
      <c r="AN49" s="4">
        <v>-83207.55</v>
      </c>
      <c r="AO49" s="25">
        <f t="shared" si="6"/>
        <v>-51011.42</v>
      </c>
      <c r="AP49" s="8">
        <v>789304.69</v>
      </c>
      <c r="AQ49" s="4">
        <v>18319.6</v>
      </c>
      <c r="AR49" s="4">
        <v>5941.08</v>
      </c>
      <c r="AS49" s="23">
        <f t="shared" si="7"/>
        <v>813565.3699999999</v>
      </c>
      <c r="AT49" s="4">
        <v>0</v>
      </c>
      <c r="AU49" s="8">
        <v>0</v>
      </c>
      <c r="AV49" s="12">
        <f t="shared" si="8"/>
        <v>762553.9499999998</v>
      </c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</row>
    <row r="50" spans="1:118" ht="12.75">
      <c r="A50" s="29" t="s">
        <v>197</v>
      </c>
      <c r="B50" s="28" t="s">
        <v>91</v>
      </c>
      <c r="C50" s="17" t="s">
        <v>295</v>
      </c>
      <c r="D50" s="8">
        <v>18496275.56</v>
      </c>
      <c r="E50" s="8">
        <v>19881361.02</v>
      </c>
      <c r="F50" s="8">
        <v>223314</v>
      </c>
      <c r="G50" s="8">
        <v>6274.93</v>
      </c>
      <c r="H50" s="8">
        <v>101995.46</v>
      </c>
      <c r="I50" s="8">
        <v>1496657.32</v>
      </c>
      <c r="J50" s="8">
        <v>2423475.61</v>
      </c>
      <c r="K50" s="56">
        <f t="shared" si="0"/>
        <v>42629353.9</v>
      </c>
      <c r="L50" s="8">
        <v>221883469.55</v>
      </c>
      <c r="M50" s="8">
        <v>5288791.1</v>
      </c>
      <c r="N50" s="8">
        <v>538812.04</v>
      </c>
      <c r="O50" s="57">
        <f t="shared" si="1"/>
        <v>227711072.69</v>
      </c>
      <c r="P50" s="8">
        <v>0</v>
      </c>
      <c r="Q50" s="8">
        <v>0</v>
      </c>
      <c r="R50" s="12">
        <f t="shared" si="2"/>
        <v>270340426.59</v>
      </c>
      <c r="S50" s="8">
        <v>16834667.46</v>
      </c>
      <c r="T50" s="8">
        <v>19803812.64</v>
      </c>
      <c r="U50" s="8">
        <v>274460.08</v>
      </c>
      <c r="V50" s="8">
        <v>6886</v>
      </c>
      <c r="W50" s="8">
        <v>105393.32</v>
      </c>
      <c r="X50" s="8">
        <v>1459124.1</v>
      </c>
      <c r="Y50" s="8">
        <v>2667420.46</v>
      </c>
      <c r="Z50" s="25">
        <f t="shared" si="3"/>
        <v>41151764.06</v>
      </c>
      <c r="AA50" s="4">
        <v>216622280</v>
      </c>
      <c r="AB50" s="4">
        <v>5163385.92</v>
      </c>
      <c r="AC50" s="4">
        <v>526036.76</v>
      </c>
      <c r="AD50" s="23">
        <f t="shared" si="4"/>
        <v>222311702.67999998</v>
      </c>
      <c r="AE50" s="4">
        <v>0</v>
      </c>
      <c r="AF50" s="8">
        <v>0</v>
      </c>
      <c r="AG50" s="12">
        <f t="shared" si="5"/>
        <v>263463466.73999998</v>
      </c>
      <c r="AH50" s="8">
        <v>1661608.1</v>
      </c>
      <c r="AI50" s="8">
        <v>77548.38</v>
      </c>
      <c r="AJ50" s="8">
        <v>-51146.08</v>
      </c>
      <c r="AK50" s="8">
        <v>-611.07</v>
      </c>
      <c r="AL50" s="8">
        <v>-3397.86</v>
      </c>
      <c r="AM50" s="8">
        <v>37533.22</v>
      </c>
      <c r="AN50" s="8">
        <v>-243944.85</v>
      </c>
      <c r="AO50" s="25">
        <f t="shared" si="6"/>
        <v>1477589.8399999996</v>
      </c>
      <c r="AP50" s="4">
        <v>5261189.55</v>
      </c>
      <c r="AQ50" s="4">
        <v>125405.18</v>
      </c>
      <c r="AR50" s="4">
        <v>12775.28</v>
      </c>
      <c r="AS50" s="23">
        <f t="shared" si="7"/>
        <v>5399370.01</v>
      </c>
      <c r="AT50" s="4">
        <v>0</v>
      </c>
      <c r="AU50" s="8">
        <v>0</v>
      </c>
      <c r="AV50" s="12">
        <f t="shared" si="8"/>
        <v>6876959.85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</row>
    <row r="51" spans="1:118" ht="12.75">
      <c r="A51" s="29" t="s">
        <v>198</v>
      </c>
      <c r="B51" s="28" t="s">
        <v>91</v>
      </c>
      <c r="C51" s="17" t="s">
        <v>296</v>
      </c>
      <c r="D51" s="8">
        <v>993324.49</v>
      </c>
      <c r="E51" s="8">
        <v>1044308</v>
      </c>
      <c r="F51" s="8">
        <v>12679.49</v>
      </c>
      <c r="G51" s="8">
        <v>355.75</v>
      </c>
      <c r="H51" s="8">
        <v>5096.11</v>
      </c>
      <c r="I51" s="8">
        <v>99540.49</v>
      </c>
      <c r="J51" s="8">
        <v>302875.66</v>
      </c>
      <c r="K51" s="56">
        <f t="shared" si="0"/>
        <v>2458179.99</v>
      </c>
      <c r="L51" s="8">
        <v>32927154.12</v>
      </c>
      <c r="M51" s="8">
        <v>0</v>
      </c>
      <c r="N51" s="8">
        <v>1973.35</v>
      </c>
      <c r="O51" s="57">
        <f t="shared" si="1"/>
        <v>32929127.470000003</v>
      </c>
      <c r="P51" s="8">
        <v>3453123.61</v>
      </c>
      <c r="Q51" s="8">
        <v>0</v>
      </c>
      <c r="R51" s="12">
        <f t="shared" si="2"/>
        <v>38840431.07</v>
      </c>
      <c r="S51" s="8">
        <v>961961.08</v>
      </c>
      <c r="T51" s="8">
        <v>1082989.6</v>
      </c>
      <c r="U51" s="8">
        <v>14171.22</v>
      </c>
      <c r="V51" s="8">
        <v>410.58</v>
      </c>
      <c r="W51" s="8">
        <v>5319.42</v>
      </c>
      <c r="X51" s="8">
        <v>102576.28</v>
      </c>
      <c r="Y51" s="8">
        <v>308204.34</v>
      </c>
      <c r="Z51" s="25">
        <f t="shared" si="3"/>
        <v>2475632.52</v>
      </c>
      <c r="AA51" s="8">
        <v>32146401.9</v>
      </c>
      <c r="AB51" s="4">
        <v>0</v>
      </c>
      <c r="AC51" s="4">
        <v>1926.56</v>
      </c>
      <c r="AD51" s="23">
        <f t="shared" si="4"/>
        <v>32148328.459999997</v>
      </c>
      <c r="AE51" s="8">
        <v>3371244.88</v>
      </c>
      <c r="AF51" s="8">
        <v>0</v>
      </c>
      <c r="AG51" s="12">
        <f t="shared" si="5"/>
        <v>37995205.86</v>
      </c>
      <c r="AH51" s="8">
        <v>31363.41</v>
      </c>
      <c r="AI51" s="8">
        <v>-38681.6</v>
      </c>
      <c r="AJ51" s="8">
        <v>-1491.73</v>
      </c>
      <c r="AK51" s="8">
        <v>-54.83</v>
      </c>
      <c r="AL51" s="8">
        <v>-223.31</v>
      </c>
      <c r="AM51" s="8">
        <v>-3035.79</v>
      </c>
      <c r="AN51" s="8">
        <v>-5328.68</v>
      </c>
      <c r="AO51" s="25">
        <f t="shared" si="6"/>
        <v>-17452.53</v>
      </c>
      <c r="AP51" s="8">
        <v>780752.22</v>
      </c>
      <c r="AQ51" s="4">
        <v>0</v>
      </c>
      <c r="AR51" s="4">
        <v>46.79</v>
      </c>
      <c r="AS51" s="23">
        <f t="shared" si="7"/>
        <v>780799.01</v>
      </c>
      <c r="AT51" s="8">
        <v>81878.73</v>
      </c>
      <c r="AU51" s="8">
        <v>0</v>
      </c>
      <c r="AV51" s="12">
        <f t="shared" si="8"/>
        <v>845225.21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</row>
    <row r="52" spans="1:118" ht="12.75">
      <c r="A52" s="29" t="s">
        <v>200</v>
      </c>
      <c r="B52" s="28" t="s">
        <v>91</v>
      </c>
      <c r="C52" s="17" t="s">
        <v>297</v>
      </c>
      <c r="D52" s="8">
        <v>9495803.55</v>
      </c>
      <c r="E52" s="8">
        <v>10462698.81</v>
      </c>
      <c r="F52" s="8">
        <v>111104.15</v>
      </c>
      <c r="G52" s="8">
        <v>3779.31</v>
      </c>
      <c r="H52" s="8">
        <v>43570.26</v>
      </c>
      <c r="I52" s="8">
        <v>1077132.14</v>
      </c>
      <c r="J52" s="8">
        <v>1460889.76</v>
      </c>
      <c r="K52" s="56">
        <f t="shared" si="0"/>
        <v>22654977.98</v>
      </c>
      <c r="L52" s="8">
        <v>95465701.09</v>
      </c>
      <c r="M52" s="8">
        <v>775952.7</v>
      </c>
      <c r="N52" s="8">
        <v>840171.77</v>
      </c>
      <c r="O52" s="57">
        <f t="shared" si="1"/>
        <v>97081825.56</v>
      </c>
      <c r="P52" s="8">
        <v>5058353.8</v>
      </c>
      <c r="Q52" s="8">
        <v>0</v>
      </c>
      <c r="R52" s="12">
        <f t="shared" si="2"/>
        <v>124795157.34</v>
      </c>
      <c r="S52" s="4">
        <v>8815061.32</v>
      </c>
      <c r="T52" s="4">
        <v>10638683.54</v>
      </c>
      <c r="U52" s="4">
        <v>117194.12</v>
      </c>
      <c r="V52" s="4">
        <v>3681.94</v>
      </c>
      <c r="W52" s="4">
        <v>41308.64</v>
      </c>
      <c r="X52" s="4">
        <v>1056299.38</v>
      </c>
      <c r="Y52" s="4">
        <v>1671630.78</v>
      </c>
      <c r="Z52" s="25">
        <f t="shared" si="3"/>
        <v>22343859.720000003</v>
      </c>
      <c r="AA52" s="8">
        <v>93202066.24</v>
      </c>
      <c r="AB52" s="4">
        <v>757553.68</v>
      </c>
      <c r="AC52" s="4">
        <v>820251.22</v>
      </c>
      <c r="AD52" s="23">
        <f t="shared" si="4"/>
        <v>94779871.14</v>
      </c>
      <c r="AE52" s="8">
        <v>4938412.66</v>
      </c>
      <c r="AF52" s="8">
        <v>0</v>
      </c>
      <c r="AG52" s="12">
        <f t="shared" si="5"/>
        <v>122062143.52</v>
      </c>
      <c r="AH52" s="4">
        <v>680742.23</v>
      </c>
      <c r="AI52" s="4">
        <v>-175984.73</v>
      </c>
      <c r="AJ52" s="4">
        <v>-6089.97</v>
      </c>
      <c r="AK52" s="4">
        <v>97.37</v>
      </c>
      <c r="AL52" s="4">
        <v>2261.62</v>
      </c>
      <c r="AM52" s="4">
        <v>20832.76</v>
      </c>
      <c r="AN52" s="4">
        <v>-210741.02</v>
      </c>
      <c r="AO52" s="25">
        <f t="shared" si="6"/>
        <v>311118.26</v>
      </c>
      <c r="AP52" s="8">
        <v>2263634.85</v>
      </c>
      <c r="AQ52" s="4">
        <v>18399.02</v>
      </c>
      <c r="AR52" s="4">
        <v>19920.55</v>
      </c>
      <c r="AS52" s="23">
        <f t="shared" si="7"/>
        <v>2301954.42</v>
      </c>
      <c r="AT52" s="8">
        <v>119941.14</v>
      </c>
      <c r="AU52" s="8">
        <v>0</v>
      </c>
      <c r="AV52" s="12">
        <f t="shared" si="8"/>
        <v>2733013.82</v>
      </c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</row>
    <row r="53" spans="1:118" ht="12.75">
      <c r="A53" s="29" t="s">
        <v>192</v>
      </c>
      <c r="B53" s="28" t="s">
        <v>95</v>
      </c>
      <c r="C53" s="17" t="s">
        <v>298</v>
      </c>
      <c r="D53" s="8">
        <v>8247303.98</v>
      </c>
      <c r="E53" s="8">
        <v>0</v>
      </c>
      <c r="F53" s="8">
        <v>87012.43</v>
      </c>
      <c r="G53" s="8">
        <v>2473.8</v>
      </c>
      <c r="H53" s="8">
        <v>43405.72</v>
      </c>
      <c r="I53" s="8">
        <v>0</v>
      </c>
      <c r="J53" s="8">
        <v>0</v>
      </c>
      <c r="K53" s="56">
        <f t="shared" si="0"/>
        <v>8380195.93</v>
      </c>
      <c r="L53" s="8">
        <v>105735833.53</v>
      </c>
      <c r="M53" s="8">
        <v>0</v>
      </c>
      <c r="N53" s="8">
        <v>730762.01</v>
      </c>
      <c r="O53" s="57">
        <f t="shared" si="1"/>
        <v>106466595.54</v>
      </c>
      <c r="P53" s="8">
        <v>46311430.34</v>
      </c>
      <c r="Q53" s="8">
        <v>0</v>
      </c>
      <c r="R53" s="12">
        <f t="shared" si="2"/>
        <v>161158221.81</v>
      </c>
      <c r="S53" s="8">
        <v>7335015.16</v>
      </c>
      <c r="T53" s="8">
        <v>0</v>
      </c>
      <c r="U53" s="8">
        <v>104842.1</v>
      </c>
      <c r="V53" s="8">
        <v>2719.64</v>
      </c>
      <c r="W53" s="8">
        <v>42588.46</v>
      </c>
      <c r="X53" s="8">
        <v>0</v>
      </c>
      <c r="Y53" s="8">
        <v>0</v>
      </c>
      <c r="Z53" s="25">
        <f t="shared" si="3"/>
        <v>7485165.359999999</v>
      </c>
      <c r="AA53" s="8">
        <v>103228678.44</v>
      </c>
      <c r="AB53" s="4">
        <v>0</v>
      </c>
      <c r="AC53" s="4">
        <v>713435.58</v>
      </c>
      <c r="AD53" s="23">
        <f t="shared" si="4"/>
        <v>103942114.02</v>
      </c>
      <c r="AE53" s="8">
        <v>45213316.96</v>
      </c>
      <c r="AF53" s="8">
        <v>0</v>
      </c>
      <c r="AG53" s="12">
        <f t="shared" si="5"/>
        <v>156640596.34</v>
      </c>
      <c r="AH53" s="8">
        <v>912288.82</v>
      </c>
      <c r="AI53" s="8">
        <v>0</v>
      </c>
      <c r="AJ53" s="8">
        <v>-17829.67</v>
      </c>
      <c r="AK53" s="8">
        <v>-245.84</v>
      </c>
      <c r="AL53" s="8">
        <v>817.26</v>
      </c>
      <c r="AM53" s="8">
        <v>0</v>
      </c>
      <c r="AN53" s="8">
        <v>0</v>
      </c>
      <c r="AO53" s="25">
        <f t="shared" si="6"/>
        <v>895030.57</v>
      </c>
      <c r="AP53" s="8">
        <v>2507155.09</v>
      </c>
      <c r="AQ53" s="4">
        <v>0</v>
      </c>
      <c r="AR53" s="4">
        <v>17326.43</v>
      </c>
      <c r="AS53" s="23">
        <f t="shared" si="7"/>
        <v>2524481.52</v>
      </c>
      <c r="AT53" s="8">
        <v>1098113.38</v>
      </c>
      <c r="AU53" s="8">
        <v>0</v>
      </c>
      <c r="AV53" s="12">
        <f t="shared" si="8"/>
        <v>4517625.47</v>
      </c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</row>
    <row r="54" spans="1:118" ht="12.75">
      <c r="A54" s="29" t="s">
        <v>202</v>
      </c>
      <c r="B54" s="28" t="s">
        <v>91</v>
      </c>
      <c r="C54" s="17" t="s">
        <v>299</v>
      </c>
      <c r="D54" s="8">
        <v>1301731.58</v>
      </c>
      <c r="E54" s="8">
        <v>1633895.64</v>
      </c>
      <c r="F54" s="8">
        <v>18131.43</v>
      </c>
      <c r="G54" s="8">
        <v>495.28</v>
      </c>
      <c r="H54" s="8">
        <v>7446.67</v>
      </c>
      <c r="I54" s="8">
        <v>164272.86</v>
      </c>
      <c r="J54" s="8">
        <v>404477.34</v>
      </c>
      <c r="K54" s="56">
        <f t="shared" si="0"/>
        <v>3530450.7999999993</v>
      </c>
      <c r="L54" s="8">
        <v>47935385.03</v>
      </c>
      <c r="M54" s="8">
        <v>290408.23</v>
      </c>
      <c r="N54" s="8">
        <v>23148.14</v>
      </c>
      <c r="O54" s="57">
        <f t="shared" si="1"/>
        <v>48248941.4</v>
      </c>
      <c r="P54" s="8">
        <v>0</v>
      </c>
      <c r="Q54" s="8">
        <v>0</v>
      </c>
      <c r="R54" s="12">
        <f t="shared" si="2"/>
        <v>51779392.199999996</v>
      </c>
      <c r="S54" s="8">
        <v>1271272.26</v>
      </c>
      <c r="T54" s="8">
        <v>1700991.8</v>
      </c>
      <c r="U54" s="8">
        <v>21144.26</v>
      </c>
      <c r="V54" s="8">
        <v>567.44</v>
      </c>
      <c r="W54" s="8">
        <v>7972.3</v>
      </c>
      <c r="X54" s="8">
        <v>166813.24</v>
      </c>
      <c r="Y54" s="8">
        <v>439705.86</v>
      </c>
      <c r="Z54" s="25">
        <f t="shared" si="3"/>
        <v>3608467.1599999997</v>
      </c>
      <c r="AA54" s="8">
        <v>46798765.2</v>
      </c>
      <c r="AB54" s="4">
        <v>283522.2</v>
      </c>
      <c r="AC54" s="4">
        <v>22599.3</v>
      </c>
      <c r="AD54" s="23">
        <f t="shared" si="4"/>
        <v>47104886.7</v>
      </c>
      <c r="AE54" s="8">
        <v>0</v>
      </c>
      <c r="AF54" s="8">
        <v>0</v>
      </c>
      <c r="AG54" s="12">
        <f t="shared" si="5"/>
        <v>50713353.86</v>
      </c>
      <c r="AH54" s="8">
        <v>30459.32</v>
      </c>
      <c r="AI54" s="8">
        <v>-67096.16</v>
      </c>
      <c r="AJ54" s="8">
        <v>-3012.83</v>
      </c>
      <c r="AK54" s="8">
        <v>-72.16</v>
      </c>
      <c r="AL54" s="8">
        <v>-525.63</v>
      </c>
      <c r="AM54" s="8">
        <v>-2540.38</v>
      </c>
      <c r="AN54" s="8">
        <v>-35228.52</v>
      </c>
      <c r="AO54" s="25">
        <f t="shared" si="6"/>
        <v>-78016.36</v>
      </c>
      <c r="AP54" s="8">
        <v>1136619.83</v>
      </c>
      <c r="AQ54" s="4">
        <v>6886.03</v>
      </c>
      <c r="AR54" s="4">
        <v>548.84</v>
      </c>
      <c r="AS54" s="23">
        <f t="shared" si="7"/>
        <v>1144054.7000000002</v>
      </c>
      <c r="AT54" s="8">
        <v>0</v>
      </c>
      <c r="AU54" s="8">
        <v>0</v>
      </c>
      <c r="AV54" s="12">
        <f t="shared" si="8"/>
        <v>1066038.34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</row>
    <row r="55" spans="1:118" ht="12.75">
      <c r="A55" s="29" t="s">
        <v>204</v>
      </c>
      <c r="B55" s="28" t="s">
        <v>91</v>
      </c>
      <c r="C55" s="17" t="s">
        <v>300</v>
      </c>
      <c r="D55" s="8">
        <v>5811840.69</v>
      </c>
      <c r="E55" s="8">
        <v>7062484.87</v>
      </c>
      <c r="F55" s="8">
        <v>76696.65</v>
      </c>
      <c r="G55" s="8">
        <v>1820.51</v>
      </c>
      <c r="H55" s="8">
        <v>33831.37</v>
      </c>
      <c r="I55" s="8">
        <v>761695.31</v>
      </c>
      <c r="J55" s="8">
        <v>1412622.12</v>
      </c>
      <c r="K55" s="56">
        <f t="shared" si="0"/>
        <v>15160991.52</v>
      </c>
      <c r="L55" s="8">
        <v>102921716.95</v>
      </c>
      <c r="M55" s="8">
        <v>1939953.14</v>
      </c>
      <c r="N55" s="8">
        <v>398050.44</v>
      </c>
      <c r="O55" s="57">
        <f t="shared" si="1"/>
        <v>105259720.53</v>
      </c>
      <c r="P55" s="8">
        <v>12222484.05</v>
      </c>
      <c r="Q55" s="8">
        <v>0</v>
      </c>
      <c r="R55" s="12">
        <f t="shared" si="2"/>
        <v>132643196.1</v>
      </c>
      <c r="S55" s="8">
        <v>5147777.04</v>
      </c>
      <c r="T55" s="8">
        <v>7289164.82</v>
      </c>
      <c r="U55" s="8">
        <v>89851.1</v>
      </c>
      <c r="V55" s="8">
        <v>2349.84</v>
      </c>
      <c r="W55" s="8">
        <v>36487.02</v>
      </c>
      <c r="X55" s="8">
        <v>760652.98</v>
      </c>
      <c r="Y55" s="8">
        <v>1530131.42</v>
      </c>
      <c r="Z55" s="25">
        <f t="shared" si="3"/>
        <v>14856414.219999999</v>
      </c>
      <c r="AA55" s="4">
        <v>100481288.8</v>
      </c>
      <c r="AB55" s="4">
        <v>1893953.92</v>
      </c>
      <c r="AC55" s="4">
        <v>388612.64</v>
      </c>
      <c r="AD55" s="23">
        <f t="shared" si="4"/>
        <v>102763855.36</v>
      </c>
      <c r="AE55" s="8">
        <v>11932670.64</v>
      </c>
      <c r="AF55" s="8">
        <v>0</v>
      </c>
      <c r="AG55" s="12">
        <f t="shared" si="5"/>
        <v>129552940.22</v>
      </c>
      <c r="AH55" s="8">
        <v>664063.65</v>
      </c>
      <c r="AI55" s="8">
        <v>-226679.95</v>
      </c>
      <c r="AJ55" s="8">
        <v>-13154.45</v>
      </c>
      <c r="AK55" s="8">
        <v>-529.33</v>
      </c>
      <c r="AL55" s="8">
        <v>-2655.65</v>
      </c>
      <c r="AM55" s="8">
        <v>1042.33</v>
      </c>
      <c r="AN55" s="8">
        <v>-117509.3</v>
      </c>
      <c r="AO55" s="25">
        <f t="shared" si="6"/>
        <v>304577.3</v>
      </c>
      <c r="AP55" s="4">
        <v>2440428.15</v>
      </c>
      <c r="AQ55" s="4">
        <v>45999.22</v>
      </c>
      <c r="AR55" s="4">
        <v>9437.8</v>
      </c>
      <c r="AS55" s="23">
        <f t="shared" si="7"/>
        <v>2495865.17</v>
      </c>
      <c r="AT55" s="8">
        <v>289813.41</v>
      </c>
      <c r="AU55" s="8">
        <v>0</v>
      </c>
      <c r="AV55" s="12">
        <f t="shared" si="8"/>
        <v>3090255.88</v>
      </c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</row>
    <row r="56" spans="1:118" ht="12.75">
      <c r="A56" s="29" t="s">
        <v>207</v>
      </c>
      <c r="B56" s="28" t="s">
        <v>91</v>
      </c>
      <c r="C56" s="18" t="s">
        <v>301</v>
      </c>
      <c r="D56" s="8">
        <v>31412530.22</v>
      </c>
      <c r="E56" s="8">
        <v>29507723.17</v>
      </c>
      <c r="F56" s="8">
        <v>309717.66</v>
      </c>
      <c r="G56" s="8">
        <v>9343.45</v>
      </c>
      <c r="H56" s="8">
        <v>133626.44</v>
      </c>
      <c r="I56" s="8">
        <v>2923872.16</v>
      </c>
      <c r="J56" s="8">
        <v>3877996.46</v>
      </c>
      <c r="K56" s="56">
        <f t="shared" si="0"/>
        <v>68174809.55999999</v>
      </c>
      <c r="L56" s="8">
        <v>271437345.24</v>
      </c>
      <c r="M56" s="8">
        <v>5152334.2</v>
      </c>
      <c r="N56" s="8">
        <v>5075912.37</v>
      </c>
      <c r="O56" s="57">
        <f t="shared" si="1"/>
        <v>281665591.81</v>
      </c>
      <c r="P56" s="8">
        <v>113603318.27</v>
      </c>
      <c r="Q56" s="8">
        <v>0</v>
      </c>
      <c r="R56" s="12">
        <f t="shared" si="2"/>
        <v>463443719.64</v>
      </c>
      <c r="S56" s="8">
        <v>28240125.5</v>
      </c>
      <c r="T56" s="8">
        <v>29494347.76</v>
      </c>
      <c r="U56" s="8">
        <v>371701.36</v>
      </c>
      <c r="V56" s="8">
        <v>9869.58</v>
      </c>
      <c r="W56" s="8">
        <v>129433.64</v>
      </c>
      <c r="X56" s="8">
        <v>2916301.6</v>
      </c>
      <c r="Y56" s="8">
        <v>4400554.4</v>
      </c>
      <c r="Z56" s="25">
        <f t="shared" si="3"/>
        <v>65562333.84</v>
      </c>
      <c r="AA56" s="4">
        <v>265001159.04</v>
      </c>
      <c r="AB56" s="4">
        <v>5030164.62</v>
      </c>
      <c r="AC56" s="4">
        <v>4955562.02</v>
      </c>
      <c r="AD56" s="23">
        <f t="shared" si="4"/>
        <v>274986885.67999995</v>
      </c>
      <c r="AE56" s="8">
        <v>110909613.38</v>
      </c>
      <c r="AF56" s="8">
        <v>0</v>
      </c>
      <c r="AG56" s="12">
        <f t="shared" si="5"/>
        <v>451458832.9</v>
      </c>
      <c r="AH56" s="8">
        <v>3172404.72</v>
      </c>
      <c r="AI56" s="8">
        <v>13375.41</v>
      </c>
      <c r="AJ56" s="8">
        <v>-61983.7</v>
      </c>
      <c r="AK56" s="8">
        <v>-526.13</v>
      </c>
      <c r="AL56" s="8">
        <v>4192.8</v>
      </c>
      <c r="AM56" s="8">
        <v>7570.56</v>
      </c>
      <c r="AN56" s="8">
        <v>-522557.94</v>
      </c>
      <c r="AO56" s="25">
        <f t="shared" si="6"/>
        <v>2612475.72</v>
      </c>
      <c r="AP56" s="4">
        <v>6436186.2</v>
      </c>
      <c r="AQ56" s="4">
        <v>122169.58</v>
      </c>
      <c r="AR56" s="4">
        <v>120350.35</v>
      </c>
      <c r="AS56" s="23">
        <f t="shared" si="7"/>
        <v>6678706.13</v>
      </c>
      <c r="AT56" s="8">
        <v>2693704.89</v>
      </c>
      <c r="AU56" s="8">
        <v>0</v>
      </c>
      <c r="AV56" s="12">
        <f t="shared" si="8"/>
        <v>11984886.74</v>
      </c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</row>
    <row r="57" spans="1:118" ht="12.75">
      <c r="A57" s="29" t="s">
        <v>211</v>
      </c>
      <c r="B57" s="28" t="s">
        <v>91</v>
      </c>
      <c r="C57" s="17" t="s">
        <v>302</v>
      </c>
      <c r="D57" s="8">
        <v>7416039.13</v>
      </c>
      <c r="E57" s="8">
        <v>6121283.15</v>
      </c>
      <c r="F57" s="8">
        <v>74321.73</v>
      </c>
      <c r="G57" s="8">
        <v>2085.27</v>
      </c>
      <c r="H57" s="8">
        <v>29871.19</v>
      </c>
      <c r="I57" s="8">
        <v>543915.51</v>
      </c>
      <c r="J57" s="8">
        <v>940616.57</v>
      </c>
      <c r="K57" s="56">
        <f t="shared" si="0"/>
        <v>15128132.55</v>
      </c>
      <c r="L57" s="8">
        <v>69782119.27</v>
      </c>
      <c r="M57" s="8">
        <v>692002.45</v>
      </c>
      <c r="N57" s="8">
        <v>173005.5</v>
      </c>
      <c r="O57" s="57">
        <f t="shared" si="1"/>
        <v>70647127.22</v>
      </c>
      <c r="P57" s="8">
        <v>0</v>
      </c>
      <c r="Q57" s="8">
        <v>0</v>
      </c>
      <c r="R57" s="12">
        <f t="shared" si="2"/>
        <v>85775259.77</v>
      </c>
      <c r="S57" s="8">
        <v>6575971.36</v>
      </c>
      <c r="T57" s="8">
        <v>6354325.28</v>
      </c>
      <c r="U57" s="8">
        <v>83148.06</v>
      </c>
      <c r="V57" s="8">
        <v>2409</v>
      </c>
      <c r="W57" s="8">
        <v>31211.12</v>
      </c>
      <c r="X57" s="8">
        <v>562789.16</v>
      </c>
      <c r="Y57" s="8">
        <v>1007734.86</v>
      </c>
      <c r="Z57" s="25">
        <f t="shared" si="3"/>
        <v>14617588.84</v>
      </c>
      <c r="AA57" s="8">
        <v>68127480.64</v>
      </c>
      <c r="AB57" s="4">
        <v>675594.02</v>
      </c>
      <c r="AC57" s="4">
        <v>168903.52</v>
      </c>
      <c r="AD57" s="23">
        <f t="shared" si="4"/>
        <v>68971978.17999999</v>
      </c>
      <c r="AE57" s="4">
        <v>0</v>
      </c>
      <c r="AF57" s="8">
        <v>0</v>
      </c>
      <c r="AG57" s="12">
        <f t="shared" si="5"/>
        <v>83589567.02</v>
      </c>
      <c r="AH57" s="8">
        <v>840067.77</v>
      </c>
      <c r="AI57" s="8">
        <v>-233042.13</v>
      </c>
      <c r="AJ57" s="8">
        <v>-8826.33</v>
      </c>
      <c r="AK57" s="8">
        <v>-323.73</v>
      </c>
      <c r="AL57" s="8">
        <v>-1339.93</v>
      </c>
      <c r="AM57" s="8">
        <v>-18873.65</v>
      </c>
      <c r="AN57" s="8">
        <v>-67118.29</v>
      </c>
      <c r="AO57" s="25">
        <f t="shared" si="6"/>
        <v>510543.71</v>
      </c>
      <c r="AP57" s="8">
        <v>1654638.63</v>
      </c>
      <c r="AQ57" s="4">
        <v>16408.43</v>
      </c>
      <c r="AR57" s="4">
        <v>4101.98</v>
      </c>
      <c r="AS57" s="23">
        <f t="shared" si="7"/>
        <v>1675149.0399999998</v>
      </c>
      <c r="AT57" s="4">
        <v>0</v>
      </c>
      <c r="AU57" s="8">
        <v>0</v>
      </c>
      <c r="AV57" s="12">
        <f t="shared" si="8"/>
        <v>2185692.75</v>
      </c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</row>
    <row r="58" spans="1:118" ht="12.75">
      <c r="A58" s="29" t="s">
        <v>303</v>
      </c>
      <c r="B58" s="28" t="s">
        <v>91</v>
      </c>
      <c r="C58" s="17" t="s">
        <v>304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56">
        <f t="shared" si="0"/>
        <v>0</v>
      </c>
      <c r="L58" s="8">
        <v>0</v>
      </c>
      <c r="M58" s="8">
        <v>0</v>
      </c>
      <c r="N58" s="8">
        <v>0</v>
      </c>
      <c r="O58" s="57">
        <f t="shared" si="1"/>
        <v>0</v>
      </c>
      <c r="P58" s="8">
        <v>0</v>
      </c>
      <c r="Q58" s="8">
        <v>148134.35</v>
      </c>
      <c r="R58" s="12">
        <f t="shared" si="2"/>
        <v>148134.35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5">
        <f t="shared" si="3"/>
        <v>0</v>
      </c>
      <c r="AA58" s="8">
        <v>0</v>
      </c>
      <c r="AB58" s="4">
        <v>0</v>
      </c>
      <c r="AC58" s="4">
        <v>0</v>
      </c>
      <c r="AD58" s="23">
        <f t="shared" si="4"/>
        <v>0</v>
      </c>
      <c r="AE58" s="4">
        <v>0</v>
      </c>
      <c r="AF58" s="8">
        <v>144621.86</v>
      </c>
      <c r="AG58" s="12">
        <f t="shared" si="5"/>
        <v>144621.86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25">
        <f t="shared" si="6"/>
        <v>0</v>
      </c>
      <c r="AP58" s="8">
        <v>0</v>
      </c>
      <c r="AQ58" s="4">
        <v>0</v>
      </c>
      <c r="AR58" s="4">
        <v>0</v>
      </c>
      <c r="AS58" s="23">
        <f t="shared" si="7"/>
        <v>0</v>
      </c>
      <c r="AT58" s="4">
        <v>0</v>
      </c>
      <c r="AU58" s="8">
        <v>3512.49</v>
      </c>
      <c r="AV58" s="12">
        <f t="shared" si="8"/>
        <v>3512.49</v>
      </c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</row>
    <row r="59" spans="1:118" ht="12.75">
      <c r="A59" s="29" t="s">
        <v>213</v>
      </c>
      <c r="B59" s="28" t="s">
        <v>91</v>
      </c>
      <c r="C59" s="18" t="s">
        <v>305</v>
      </c>
      <c r="D59" s="8">
        <v>1330583.29</v>
      </c>
      <c r="E59" s="8">
        <v>2032851.89</v>
      </c>
      <c r="F59" s="8">
        <v>24681.93</v>
      </c>
      <c r="G59" s="8">
        <v>692.51</v>
      </c>
      <c r="H59" s="8">
        <v>9920.09</v>
      </c>
      <c r="I59" s="8">
        <v>190062.52</v>
      </c>
      <c r="J59" s="8">
        <v>624942.09</v>
      </c>
      <c r="K59" s="56">
        <f t="shared" si="0"/>
        <v>4213734.319999999</v>
      </c>
      <c r="L59" s="8">
        <v>50088720.1</v>
      </c>
      <c r="M59" s="8">
        <v>100930.6</v>
      </c>
      <c r="N59" s="8">
        <v>77410.01</v>
      </c>
      <c r="O59" s="57">
        <f t="shared" si="1"/>
        <v>50267060.71</v>
      </c>
      <c r="P59" s="8">
        <v>22940485.7</v>
      </c>
      <c r="Q59" s="8">
        <v>0</v>
      </c>
      <c r="R59" s="12">
        <f t="shared" si="2"/>
        <v>77421280.73</v>
      </c>
      <c r="S59" s="8">
        <v>1315662.54</v>
      </c>
      <c r="T59" s="8">
        <v>2133575.06</v>
      </c>
      <c r="U59" s="8">
        <v>27918.42</v>
      </c>
      <c r="V59" s="8">
        <v>808.86</v>
      </c>
      <c r="W59" s="8">
        <v>10479.68</v>
      </c>
      <c r="X59" s="8">
        <v>202728.58</v>
      </c>
      <c r="Y59" s="8">
        <v>672429.48</v>
      </c>
      <c r="Z59" s="25">
        <f t="shared" si="3"/>
        <v>4363602.62</v>
      </c>
      <c r="AA59" s="8">
        <v>48901041.46</v>
      </c>
      <c r="AB59" s="4">
        <v>98537.36</v>
      </c>
      <c r="AC59" s="4">
        <v>75574.62</v>
      </c>
      <c r="AD59" s="23">
        <f t="shared" si="4"/>
        <v>49075153.44</v>
      </c>
      <c r="AE59" s="4">
        <v>22396532.42</v>
      </c>
      <c r="AF59" s="8">
        <v>0</v>
      </c>
      <c r="AG59" s="12">
        <f t="shared" si="5"/>
        <v>75835288.47999999</v>
      </c>
      <c r="AH59" s="8">
        <v>14920.75</v>
      </c>
      <c r="AI59" s="8">
        <v>-100723.17</v>
      </c>
      <c r="AJ59" s="8">
        <v>-3236.49</v>
      </c>
      <c r="AK59" s="8">
        <v>-116.35</v>
      </c>
      <c r="AL59" s="8">
        <v>-559.59</v>
      </c>
      <c r="AM59" s="8">
        <v>-12666.06</v>
      </c>
      <c r="AN59" s="8">
        <v>-47487.39</v>
      </c>
      <c r="AO59" s="25">
        <f t="shared" si="6"/>
        <v>-149868.3</v>
      </c>
      <c r="AP59" s="8">
        <v>1187678.64</v>
      </c>
      <c r="AQ59" s="4">
        <v>2393.24</v>
      </c>
      <c r="AR59" s="4">
        <v>1835.39</v>
      </c>
      <c r="AS59" s="23">
        <f t="shared" si="7"/>
        <v>1191907.2699999998</v>
      </c>
      <c r="AT59" s="4">
        <v>543953.28</v>
      </c>
      <c r="AU59" s="8">
        <v>0</v>
      </c>
      <c r="AV59" s="12">
        <f t="shared" si="8"/>
        <v>1585992.2499999998</v>
      </c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</row>
    <row r="60" spans="1:118" ht="12.75">
      <c r="A60" s="30" t="s">
        <v>215</v>
      </c>
      <c r="B60" s="30" t="s">
        <v>91</v>
      </c>
      <c r="C60" s="20" t="s">
        <v>306</v>
      </c>
      <c r="D60" s="8">
        <v>13465621.4</v>
      </c>
      <c r="E60" s="8">
        <v>11750730.16</v>
      </c>
      <c r="F60" s="8">
        <v>130398.5</v>
      </c>
      <c r="G60" s="8">
        <v>3561.97</v>
      </c>
      <c r="H60" s="8">
        <v>53555.33</v>
      </c>
      <c r="I60" s="8">
        <v>1115292.96</v>
      </c>
      <c r="J60" s="8">
        <v>1837676.1</v>
      </c>
      <c r="K60" s="56">
        <f t="shared" si="0"/>
        <v>28356836.42</v>
      </c>
      <c r="L60" s="8">
        <v>120804443.29</v>
      </c>
      <c r="M60" s="8">
        <v>2477148.26</v>
      </c>
      <c r="N60" s="8">
        <v>969226.53</v>
      </c>
      <c r="O60" s="57">
        <f t="shared" si="1"/>
        <v>124250818.08000001</v>
      </c>
      <c r="P60" s="8">
        <v>0</v>
      </c>
      <c r="Q60" s="8">
        <v>0</v>
      </c>
      <c r="R60" s="12">
        <f t="shared" si="2"/>
        <v>152607654.5</v>
      </c>
      <c r="S60" s="8">
        <v>12590730.92</v>
      </c>
      <c r="T60" s="8">
        <v>12068823.28</v>
      </c>
      <c r="U60" s="8">
        <v>150022.02</v>
      </c>
      <c r="V60" s="8">
        <v>4026.04</v>
      </c>
      <c r="W60" s="8">
        <v>56564.82</v>
      </c>
      <c r="X60" s="8">
        <v>1135400.52</v>
      </c>
      <c r="Y60" s="8">
        <v>2071082.7</v>
      </c>
      <c r="Z60" s="25">
        <f t="shared" si="3"/>
        <v>28076650.299999997</v>
      </c>
      <c r="AA60" s="8">
        <v>117939988.9</v>
      </c>
      <c r="AB60" s="4">
        <v>2418411.34</v>
      </c>
      <c r="AC60" s="4">
        <v>946246.08</v>
      </c>
      <c r="AD60" s="23">
        <f t="shared" si="4"/>
        <v>121304646.32000001</v>
      </c>
      <c r="AE60" s="4">
        <v>0</v>
      </c>
      <c r="AF60" s="8">
        <v>0</v>
      </c>
      <c r="AG60" s="12">
        <f t="shared" si="5"/>
        <v>149381296.62</v>
      </c>
      <c r="AH60" s="8">
        <v>874890.48</v>
      </c>
      <c r="AI60" s="8">
        <v>-318093.12</v>
      </c>
      <c r="AJ60" s="8">
        <v>-19623.52</v>
      </c>
      <c r="AK60" s="8">
        <v>-464.07</v>
      </c>
      <c r="AL60" s="8">
        <v>-3009.49</v>
      </c>
      <c r="AM60" s="8">
        <v>-20107.56</v>
      </c>
      <c r="AN60" s="8">
        <v>-233406.6</v>
      </c>
      <c r="AO60" s="25">
        <f t="shared" si="6"/>
        <v>280186.12</v>
      </c>
      <c r="AP60" s="8">
        <v>2864454.39</v>
      </c>
      <c r="AQ60" s="4">
        <v>58736.92</v>
      </c>
      <c r="AR60" s="4">
        <v>22980.45</v>
      </c>
      <c r="AS60" s="23">
        <f t="shared" si="7"/>
        <v>2946171.7600000002</v>
      </c>
      <c r="AT60" s="4">
        <v>0</v>
      </c>
      <c r="AU60" s="8">
        <v>0</v>
      </c>
      <c r="AV60" s="12">
        <f t="shared" si="8"/>
        <v>3226357.8800000004</v>
      </c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</row>
    <row r="61" spans="11:118" ht="12.75">
      <c r="K61" s="3"/>
      <c r="Z61" s="3"/>
      <c r="AO61" s="3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</row>
    <row r="62" spans="11:118" ht="12.75">
      <c r="K62" s="3"/>
      <c r="Z62" s="3"/>
      <c r="AO62" s="3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</row>
    <row r="63" spans="11:118" ht="12.75">
      <c r="K63" s="3"/>
      <c r="Z63" s="3"/>
      <c r="AO63" s="3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</row>
    <row r="64" spans="11:118" ht="12.75">
      <c r="K64" s="3"/>
      <c r="Z64" s="3"/>
      <c r="AO64" s="3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</row>
    <row r="65" spans="11:118" ht="12.75">
      <c r="K65" s="3"/>
      <c r="Z65" s="3"/>
      <c r="AO65" s="3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</row>
    <row r="66" spans="11:118" ht="12.75">
      <c r="K66" s="3"/>
      <c r="Z66" s="3"/>
      <c r="AO66" s="3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</row>
    <row r="67" spans="11:118" ht="12.75">
      <c r="K67" s="3"/>
      <c r="Z67" s="3"/>
      <c r="AO67" s="3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</row>
    <row r="68" spans="11:118" ht="12.75">
      <c r="K68" s="3"/>
      <c r="Z68" s="3"/>
      <c r="AO68" s="3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</row>
    <row r="69" spans="11:118" ht="12.75">
      <c r="K69" s="3"/>
      <c r="Z69" s="3"/>
      <c r="AO69" s="3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</row>
    <row r="70" spans="11:118" ht="12.75">
      <c r="K70" s="3"/>
      <c r="Z70" s="3"/>
      <c r="AO70" s="3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</row>
    <row r="71" spans="11:118" ht="12.75">
      <c r="K71" s="3"/>
      <c r="Z71" s="3"/>
      <c r="AO71" s="3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</row>
    <row r="72" spans="11:118" ht="12.75">
      <c r="K72" s="3"/>
      <c r="Z72" s="3"/>
      <c r="AO72" s="3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</row>
    <row r="73" spans="11:118" ht="12.75">
      <c r="K73" s="3"/>
      <c r="Z73" s="3"/>
      <c r="AO73" s="3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</row>
    <row r="74" spans="11:118" ht="12.75">
      <c r="K74" s="3"/>
      <c r="Z74" s="3"/>
      <c r="AO74" s="3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</row>
    <row r="75" spans="11:118" ht="12.75">
      <c r="K75" s="3"/>
      <c r="Z75" s="3"/>
      <c r="AO75" s="3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</row>
    <row r="76" spans="11:118" ht="12.75">
      <c r="K76" s="3"/>
      <c r="Z76" s="3"/>
      <c r="AO76" s="3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</row>
    <row r="77" spans="11:118" ht="12.75">
      <c r="K77" s="3"/>
      <c r="Z77" s="3"/>
      <c r="AO77" s="3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</row>
    <row r="78" spans="11:118" ht="12.75">
      <c r="K78" s="3"/>
      <c r="Z78" s="3"/>
      <c r="AO78" s="3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</row>
    <row r="79" spans="11:118" ht="12.75">
      <c r="K79" s="3"/>
      <c r="Z79" s="3"/>
      <c r="AO79" s="3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</row>
    <row r="80" spans="11:118" ht="12.75">
      <c r="K80" s="3"/>
      <c r="Z80" s="3"/>
      <c r="AO80" s="3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</row>
    <row r="81" spans="11:118" ht="12.75">
      <c r="K81" s="3"/>
      <c r="Z81" s="3"/>
      <c r="AO81" s="3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</row>
    <row r="82" spans="11:118" ht="12.75">
      <c r="K82" s="3"/>
      <c r="Z82" s="3"/>
      <c r="AO82" s="3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</row>
    <row r="83" spans="11:118" ht="12.75">
      <c r="K83" s="3"/>
      <c r="Z83" s="3"/>
      <c r="AO83" s="3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</row>
    <row r="84" spans="11:118" ht="12.75">
      <c r="K84" s="3"/>
      <c r="Z84" s="3"/>
      <c r="AO84" s="3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</row>
    <row r="85" spans="11:118" ht="12.75">
      <c r="K85" s="3"/>
      <c r="Z85" s="3"/>
      <c r="AO85" s="3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</row>
    <row r="86" spans="11:118" ht="12.75">
      <c r="K86" s="3"/>
      <c r="Z86" s="3"/>
      <c r="AO86" s="3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</row>
    <row r="87" spans="11:118" ht="12.75">
      <c r="K87" s="3"/>
      <c r="Z87" s="3"/>
      <c r="AO87" s="3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</row>
    <row r="88" spans="11:118" ht="12.75">
      <c r="K88" s="3"/>
      <c r="Z88" s="3"/>
      <c r="AO88" s="3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</row>
    <row r="89" spans="11:118" ht="12.75">
      <c r="K89" s="3"/>
      <c r="Z89" s="3"/>
      <c r="AO89" s="3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</row>
    <row r="90" spans="11:118" ht="12.75">
      <c r="K90" s="3"/>
      <c r="Z90" s="3"/>
      <c r="AO90" s="3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</row>
    <row r="91" spans="11:118" ht="12.75">
      <c r="K91" s="3"/>
      <c r="Z91" s="3"/>
      <c r="AO91" s="3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</row>
    <row r="92" spans="11:118" ht="12.75">
      <c r="K92" s="3"/>
      <c r="Z92" s="3"/>
      <c r="AO92" s="3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</row>
    <row r="93" spans="11:118" ht="12.75">
      <c r="K93" s="3"/>
      <c r="Z93" s="3"/>
      <c r="AO93" s="3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</row>
    <row r="94" spans="11:118" ht="12.75">
      <c r="K94" s="3"/>
      <c r="Z94" s="3"/>
      <c r="AO94" s="3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</row>
    <row r="95" spans="11:118" ht="12.75">
      <c r="K95" s="3"/>
      <c r="Z95" s="3"/>
      <c r="AO95" s="3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</row>
    <row r="96" spans="11:118" ht="12.75">
      <c r="K96" s="3"/>
      <c r="Z96" s="3"/>
      <c r="AO96" s="3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</row>
    <row r="97" spans="11:118" ht="12.75">
      <c r="K97" s="3"/>
      <c r="Z97" s="3"/>
      <c r="AO97" s="3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</row>
    <row r="98" spans="11:118" ht="12.75">
      <c r="K98" s="3"/>
      <c r="Z98" s="3"/>
      <c r="AO98" s="3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</row>
    <row r="99" spans="11:118" ht="12.75">
      <c r="K99" s="3"/>
      <c r="Z99" s="3"/>
      <c r="AO99" s="3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</row>
    <row r="100" spans="11:118" ht="12.75">
      <c r="K100" s="3"/>
      <c r="Z100" s="3"/>
      <c r="AO100" s="3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</row>
    <row r="101" spans="11:118" ht="12.75">
      <c r="K101" s="3"/>
      <c r="Z101" s="3"/>
      <c r="AO101" s="3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</row>
    <row r="102" spans="11:118" ht="12.75">
      <c r="K102" s="3"/>
      <c r="Z102" s="3"/>
      <c r="AO102" s="3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</row>
    <row r="103" spans="49:118" ht="12.75"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</row>
    <row r="104" spans="49:118" ht="12.75"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</row>
    <row r="105" spans="49:118" ht="12.75"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</row>
    <row r="106" spans="49:118" ht="12.75"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</row>
    <row r="107" spans="49:118" ht="12.75"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</row>
    <row r="108" spans="49:118" ht="12.75"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</row>
    <row r="109" spans="49:118" ht="12.75"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</row>
    <row r="110" spans="49:118" ht="12.75"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</row>
    <row r="111" spans="49:118" ht="12.75"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</row>
    <row r="112" spans="49:118" ht="12.75"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</row>
    <row r="113" spans="49:118" ht="12.75"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</row>
    <row r="114" spans="49:118" ht="12.75"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</row>
    <row r="115" spans="49:118" ht="12.75"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</row>
    <row r="116" spans="49:118" ht="12.75"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</row>
    <row r="117" spans="49:118" ht="12.75"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</row>
    <row r="118" spans="49:118" ht="12.75"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</row>
    <row r="119" spans="49:118" ht="12.75"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</row>
    <row r="120" spans="49:118" ht="12.75"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</row>
    <row r="121" spans="49:118" ht="12.75"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</row>
    <row r="122" spans="49:118" ht="12.75"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</row>
    <row r="123" spans="49:118" ht="12.75"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</row>
    <row r="124" spans="49:118" ht="12.75"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</row>
    <row r="125" spans="49:118" ht="12.75"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</row>
    <row r="126" spans="49:118" ht="12.75"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</row>
    <row r="127" spans="49:118" ht="12.75"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</row>
    <row r="128" spans="49:118" ht="12.75"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</row>
    <row r="129" spans="49:118" ht="12.75"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</row>
    <row r="130" spans="49:118" ht="12.75"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</row>
    <row r="131" spans="49:118" ht="12.75"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</row>
    <row r="132" spans="49:118" ht="12.75"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</row>
    <row r="133" spans="49:118" ht="12.75"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</row>
    <row r="134" spans="49:118" ht="12.75"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</row>
    <row r="135" spans="49:118" ht="12.75"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</row>
    <row r="136" spans="49:118" ht="12.75"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</row>
    <row r="137" spans="49:118" ht="12.75"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</row>
    <row r="138" spans="49:118" ht="12.75"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</row>
    <row r="139" spans="49:118" ht="12.75"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</row>
    <row r="140" spans="49:118" ht="12.75"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</row>
    <row r="141" spans="49:118" ht="12.75"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</row>
    <row r="142" spans="49:118" ht="12.75"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</row>
    <row r="143" spans="49:118" ht="12.75"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</row>
    <row r="144" spans="49:118" ht="12.75"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</row>
    <row r="145" spans="49:118" ht="12.75"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</row>
    <row r="146" spans="49:118" ht="12.75"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</row>
    <row r="147" spans="49:118" ht="12.75"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</row>
    <row r="148" spans="49:118" ht="12.75"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</row>
    <row r="149" spans="49:118" ht="12.75"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</row>
    <row r="150" spans="49:118" ht="12.75"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</row>
    <row r="151" spans="49:118" ht="12.75"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</row>
    <row r="152" spans="49:118" ht="12.75"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</row>
    <row r="153" spans="49:118" ht="12.75"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</row>
    <row r="154" spans="49:118" ht="12.75"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</row>
    <row r="155" spans="49:118" ht="12.75"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</row>
    <row r="156" spans="49:118" ht="12.75"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</row>
    <row r="157" spans="49:118" ht="12.75"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</row>
    <row r="158" spans="49:118" ht="12.75"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</row>
    <row r="159" spans="49:118" ht="12.75"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</row>
    <row r="160" spans="49:118" ht="12.75"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</row>
    <row r="161" spans="49:118" ht="12.75"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</row>
    <row r="162" spans="49:118" ht="12.75"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</row>
    <row r="163" spans="49:118" ht="12.75"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</row>
    <row r="164" spans="49:118" ht="12.75"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</row>
    <row r="165" spans="49:118" ht="12.75"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</row>
    <row r="166" spans="49:118" ht="12.75"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</row>
    <row r="167" spans="49:118" ht="12.75"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</row>
  </sheetData>
  <sheetProtection/>
  <mergeCells count="41">
    <mergeCell ref="L2:O2"/>
    <mergeCell ref="G2:G3"/>
    <mergeCell ref="F2:F3"/>
    <mergeCell ref="X2:X3"/>
    <mergeCell ref="K2:K3"/>
    <mergeCell ref="Y2:Y3"/>
    <mergeCell ref="AG2:AG3"/>
    <mergeCell ref="AF2:AF3"/>
    <mergeCell ref="A2:B3"/>
    <mergeCell ref="C2:C3"/>
    <mergeCell ref="P2:P3"/>
    <mergeCell ref="Q2:Q3"/>
    <mergeCell ref="J2:J3"/>
    <mergeCell ref="H2:H3"/>
    <mergeCell ref="D2:D3"/>
    <mergeCell ref="AJ2:AJ3"/>
    <mergeCell ref="E2:E3"/>
    <mergeCell ref="AA2:AD2"/>
    <mergeCell ref="AE2:AE3"/>
    <mergeCell ref="W2:W3"/>
    <mergeCell ref="S2:S3"/>
    <mergeCell ref="AH2:AH3"/>
    <mergeCell ref="U2:U3"/>
    <mergeCell ref="Z2:Z3"/>
    <mergeCell ref="I2:I3"/>
    <mergeCell ref="AT2:AT3"/>
    <mergeCell ref="AV2:AV3"/>
    <mergeCell ref="AM2:AM3"/>
    <mergeCell ref="AN2:AN3"/>
    <mergeCell ref="AO2:AO3"/>
    <mergeCell ref="AP2:AS2"/>
    <mergeCell ref="AL2:AL3"/>
    <mergeCell ref="AK2:AK3"/>
    <mergeCell ref="S1:AG1"/>
    <mergeCell ref="V2:V3"/>
    <mergeCell ref="D1:R1"/>
    <mergeCell ref="AI2:AI3"/>
    <mergeCell ref="R2:R3"/>
    <mergeCell ref="T2:T3"/>
    <mergeCell ref="AH1:AV1"/>
    <mergeCell ref="AU2:AU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ES268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5" width="15.7109375" style="13" customWidth="1"/>
    <col min="16" max="16" width="11.7109375" style="5" bestFit="1" customWidth="1"/>
    <col min="17" max="17" width="11.7109375" style="3" bestFit="1" customWidth="1"/>
    <col min="18" max="18" width="10.00390625" style="3" bestFit="1" customWidth="1"/>
    <col min="19" max="19" width="10.00390625" style="3" customWidth="1"/>
    <col min="20" max="20" width="10.00390625" style="3" bestFit="1" customWidth="1"/>
    <col min="21" max="21" width="13.00390625" style="3" bestFit="1" customWidth="1"/>
    <col min="22" max="22" width="11.8515625" style="5" bestFit="1" customWidth="1"/>
    <col min="23" max="27" width="15.7109375" style="13" customWidth="1"/>
    <col min="28" max="28" width="11.7109375" style="5" bestFit="1" customWidth="1"/>
    <col min="29" max="29" width="11.7109375" style="3" bestFit="1" customWidth="1"/>
    <col min="30" max="30" width="10.00390625" style="3" bestFit="1" customWidth="1"/>
    <col min="31" max="31" width="10.00390625" style="3" customWidth="1"/>
    <col min="32" max="32" width="10.00390625" style="3" bestFit="1" customWidth="1"/>
    <col min="33" max="33" width="13.00390625" style="3" bestFit="1" customWidth="1"/>
    <col min="34" max="34" width="11.8515625" style="5" bestFit="1" customWidth="1"/>
    <col min="35" max="39" width="15.7109375" style="13" customWidth="1"/>
    <col min="40" max="16384" width="11.421875" style="3" customWidth="1"/>
  </cols>
  <sheetData>
    <row r="1" ht="13.5" thickBot="1"/>
    <row r="2" spans="4:39" ht="93" customHeight="1" thickBot="1">
      <c r="D2" s="96" t="s">
        <v>219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99" t="s">
        <v>224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91" t="s">
        <v>317</v>
      </c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3"/>
    </row>
    <row r="3" spans="1:39" ht="12.75" customHeight="1">
      <c r="A3" s="85" t="s">
        <v>73</v>
      </c>
      <c r="B3" s="86"/>
      <c r="C3" s="89" t="s">
        <v>76</v>
      </c>
      <c r="D3" s="83" t="s">
        <v>0</v>
      </c>
      <c r="E3" s="63" t="s">
        <v>1</v>
      </c>
      <c r="F3" s="63" t="s">
        <v>6</v>
      </c>
      <c r="G3" s="65" t="s">
        <v>2</v>
      </c>
      <c r="H3" s="63" t="s">
        <v>81</v>
      </c>
      <c r="I3" s="65" t="s">
        <v>7</v>
      </c>
      <c r="J3" s="79" t="s">
        <v>8</v>
      </c>
      <c r="K3" s="81" t="s">
        <v>3</v>
      </c>
      <c r="L3" s="94" t="s">
        <v>4</v>
      </c>
      <c r="M3" s="95"/>
      <c r="N3" s="95"/>
      <c r="O3" s="95"/>
      <c r="P3" s="83" t="s">
        <v>0</v>
      </c>
      <c r="Q3" s="63" t="s">
        <v>1</v>
      </c>
      <c r="R3" s="63" t="s">
        <v>6</v>
      </c>
      <c r="S3" s="65" t="s">
        <v>2</v>
      </c>
      <c r="T3" s="63" t="s">
        <v>81</v>
      </c>
      <c r="U3" s="65" t="s">
        <v>7</v>
      </c>
      <c r="V3" s="79" t="s">
        <v>8</v>
      </c>
      <c r="W3" s="81" t="s">
        <v>3</v>
      </c>
      <c r="X3" s="94" t="s">
        <v>4</v>
      </c>
      <c r="Y3" s="95"/>
      <c r="Z3" s="95"/>
      <c r="AA3" s="95"/>
      <c r="AB3" s="83" t="s">
        <v>0</v>
      </c>
      <c r="AC3" s="63" t="s">
        <v>1</v>
      </c>
      <c r="AD3" s="63" t="s">
        <v>6</v>
      </c>
      <c r="AE3" s="65" t="s">
        <v>2</v>
      </c>
      <c r="AF3" s="63" t="s">
        <v>81</v>
      </c>
      <c r="AG3" s="65" t="s">
        <v>7</v>
      </c>
      <c r="AH3" s="79" t="s">
        <v>8</v>
      </c>
      <c r="AI3" s="81" t="s">
        <v>3</v>
      </c>
      <c r="AJ3" s="94" t="s">
        <v>4</v>
      </c>
      <c r="AK3" s="95"/>
      <c r="AL3" s="95"/>
      <c r="AM3" s="95"/>
    </row>
    <row r="4" spans="1:39" s="1" customFormat="1" ht="41.25" customHeight="1">
      <c r="A4" s="87"/>
      <c r="B4" s="88"/>
      <c r="C4" s="90"/>
      <c r="D4" s="84"/>
      <c r="E4" s="64"/>
      <c r="F4" s="64"/>
      <c r="G4" s="63"/>
      <c r="H4" s="64"/>
      <c r="I4" s="63"/>
      <c r="J4" s="80"/>
      <c r="K4" s="82"/>
      <c r="L4" s="26" t="s">
        <v>217</v>
      </c>
      <c r="M4" s="21" t="s">
        <v>74</v>
      </c>
      <c r="N4" s="21" t="s">
        <v>75</v>
      </c>
      <c r="O4" s="22" t="s">
        <v>220</v>
      </c>
      <c r="P4" s="84"/>
      <c r="Q4" s="64"/>
      <c r="R4" s="64"/>
      <c r="S4" s="63"/>
      <c r="T4" s="64"/>
      <c r="U4" s="63"/>
      <c r="V4" s="80"/>
      <c r="W4" s="82"/>
      <c r="X4" s="26" t="s">
        <v>217</v>
      </c>
      <c r="Y4" s="21" t="s">
        <v>74</v>
      </c>
      <c r="Z4" s="21" t="s">
        <v>75</v>
      </c>
      <c r="AA4" s="22" t="s">
        <v>220</v>
      </c>
      <c r="AB4" s="84"/>
      <c r="AC4" s="64"/>
      <c r="AD4" s="64"/>
      <c r="AE4" s="63"/>
      <c r="AF4" s="64"/>
      <c r="AG4" s="63"/>
      <c r="AH4" s="80"/>
      <c r="AI4" s="82"/>
      <c r="AJ4" s="26" t="s">
        <v>217</v>
      </c>
      <c r="AK4" s="21" t="s">
        <v>74</v>
      </c>
      <c r="AL4" s="21" t="s">
        <v>75</v>
      </c>
      <c r="AM4" s="22" t="s">
        <v>220</v>
      </c>
    </row>
    <row r="5" spans="1:48" ht="12.75" customHeight="1">
      <c r="A5" s="31" t="s">
        <v>83</v>
      </c>
      <c r="B5" s="32" t="s">
        <v>94</v>
      </c>
      <c r="C5" s="24" t="s">
        <v>9</v>
      </c>
      <c r="D5" s="2">
        <v>3677631.59</v>
      </c>
      <c r="E5" s="2">
        <v>2992087.63</v>
      </c>
      <c r="F5" s="2">
        <v>32490.82</v>
      </c>
      <c r="G5" s="2">
        <v>771.22</v>
      </c>
      <c r="H5" s="2">
        <v>14331.9</v>
      </c>
      <c r="I5" s="2">
        <v>325668.04</v>
      </c>
      <c r="J5" s="2">
        <v>627252.32</v>
      </c>
      <c r="K5" s="14">
        <f>SUM(D5:J5)</f>
        <v>7670233.5200000005</v>
      </c>
      <c r="L5" s="2">
        <v>33015845.92</v>
      </c>
      <c r="M5" s="2">
        <v>2913538.6</v>
      </c>
      <c r="N5" s="2">
        <v>336515.43</v>
      </c>
      <c r="O5" s="58">
        <f>SUM(L5:N5)</f>
        <v>36265899.95</v>
      </c>
      <c r="P5" s="2">
        <v>3462712.92</v>
      </c>
      <c r="Q5" s="2">
        <v>3116580.8</v>
      </c>
      <c r="R5" s="2">
        <v>38414.16</v>
      </c>
      <c r="S5" s="2">
        <v>1004.64</v>
      </c>
      <c r="T5" s="2">
        <v>15599.34</v>
      </c>
      <c r="U5" s="2">
        <v>300543.6</v>
      </c>
      <c r="V5" s="2">
        <v>687657.46</v>
      </c>
      <c r="W5" s="14">
        <f>SUM(P5:V5)</f>
        <v>7622512.919999999</v>
      </c>
      <c r="X5" s="2">
        <v>32232990.7</v>
      </c>
      <c r="Y5" s="2">
        <v>2844454.24</v>
      </c>
      <c r="Z5" s="2">
        <v>328536.62</v>
      </c>
      <c r="AA5" s="58">
        <f>SUM(X5:Z5)</f>
        <v>35405981.559999995</v>
      </c>
      <c r="AB5" s="2">
        <v>214918.67</v>
      </c>
      <c r="AC5" s="2">
        <v>-124493.17</v>
      </c>
      <c r="AD5" s="2">
        <v>-5923.34</v>
      </c>
      <c r="AE5" s="2">
        <v>-233.42</v>
      </c>
      <c r="AF5" s="2">
        <v>-1267.44</v>
      </c>
      <c r="AG5" s="2">
        <v>25124.44</v>
      </c>
      <c r="AH5" s="2">
        <v>-60405.14</v>
      </c>
      <c r="AI5" s="14">
        <f>SUM(AB5:AH5)</f>
        <v>47720.60000000002</v>
      </c>
      <c r="AJ5" s="2">
        <v>782855.22</v>
      </c>
      <c r="AK5" s="2">
        <v>69084.36</v>
      </c>
      <c r="AL5" s="2">
        <v>7978.81</v>
      </c>
      <c r="AM5" s="58">
        <f>SUM(AJ5:AL5)</f>
        <v>859918.39</v>
      </c>
      <c r="AO5" s="5"/>
      <c r="AP5" s="5"/>
      <c r="AQ5" s="5"/>
      <c r="AR5" s="5"/>
      <c r="AS5" s="5"/>
      <c r="AT5" s="5"/>
      <c r="AU5" s="5"/>
      <c r="AV5" s="5"/>
    </row>
    <row r="6" spans="1:48" ht="12.75" customHeight="1">
      <c r="A6" s="31" t="s">
        <v>172</v>
      </c>
      <c r="B6" s="32" t="s">
        <v>96</v>
      </c>
      <c r="C6" s="24" t="s">
        <v>225</v>
      </c>
      <c r="D6" s="4">
        <v>4523587.09</v>
      </c>
      <c r="E6" s="4">
        <v>4824970.79</v>
      </c>
      <c r="F6" s="4">
        <v>41934.15</v>
      </c>
      <c r="G6" s="4">
        <v>1316.38</v>
      </c>
      <c r="H6" s="4">
        <v>17906.05</v>
      </c>
      <c r="I6" s="4">
        <v>350827.97</v>
      </c>
      <c r="J6" s="4">
        <v>389466.69</v>
      </c>
      <c r="K6" s="14">
        <f aca="true" t="shared" si="0" ref="K6:K69">SUM(D6:J6)</f>
        <v>10150009.120000001</v>
      </c>
      <c r="L6" s="4">
        <v>45159144.53</v>
      </c>
      <c r="M6" s="4">
        <v>0</v>
      </c>
      <c r="N6" s="4">
        <v>262534.59</v>
      </c>
      <c r="O6" s="58">
        <f aca="true" t="shared" si="1" ref="O6:O69">SUM(L6:N6)</f>
        <v>45421679.120000005</v>
      </c>
      <c r="P6" s="4">
        <v>4049064.36</v>
      </c>
      <c r="Q6" s="4">
        <v>4708285.9</v>
      </c>
      <c r="R6" s="4">
        <v>53263.94</v>
      </c>
      <c r="S6" s="4">
        <v>1424.76</v>
      </c>
      <c r="T6" s="4">
        <v>19081.92</v>
      </c>
      <c r="U6" s="4">
        <v>330122.54</v>
      </c>
      <c r="V6" s="4">
        <v>439262.96</v>
      </c>
      <c r="W6" s="14">
        <f aca="true" t="shared" si="2" ref="W6:W69">SUM(P6:V6)</f>
        <v>9600506.379999999</v>
      </c>
      <c r="X6" s="4">
        <v>44088353.52</v>
      </c>
      <c r="Y6" s="4">
        <v>0</v>
      </c>
      <c r="Z6" s="4">
        <v>256309.88</v>
      </c>
      <c r="AA6" s="58">
        <f aca="true" t="shared" si="3" ref="AA6:AA69">SUM(X6:Z6)</f>
        <v>44344663.400000006</v>
      </c>
      <c r="AB6" s="4">
        <v>474522.73</v>
      </c>
      <c r="AC6" s="4">
        <v>116684.89</v>
      </c>
      <c r="AD6" s="4">
        <v>-11329.79</v>
      </c>
      <c r="AE6" s="4">
        <v>-108.38</v>
      </c>
      <c r="AF6" s="4">
        <v>-1175.87</v>
      </c>
      <c r="AG6" s="4">
        <v>20705.43</v>
      </c>
      <c r="AH6" s="4">
        <v>-49796.27</v>
      </c>
      <c r="AI6" s="14">
        <f aca="true" t="shared" si="4" ref="AI6:AI69">SUM(AB6:AH6)</f>
        <v>549502.74</v>
      </c>
      <c r="AJ6" s="4">
        <v>1070791.01</v>
      </c>
      <c r="AK6" s="4">
        <v>0</v>
      </c>
      <c r="AL6" s="4">
        <v>6224.71</v>
      </c>
      <c r="AM6" s="58">
        <f aca="true" t="shared" si="5" ref="AM6:AM69">SUM(AJ6:AL6)</f>
        <v>1077015.72</v>
      </c>
      <c r="AO6" s="5"/>
      <c r="AP6" s="5"/>
      <c r="AQ6" s="5"/>
      <c r="AR6" s="5"/>
      <c r="AS6" s="5"/>
      <c r="AT6" s="5"/>
      <c r="AU6" s="5"/>
      <c r="AV6" s="5"/>
    </row>
    <row r="7" spans="1:48" ht="12.75" customHeight="1">
      <c r="A7" s="31" t="s">
        <v>172</v>
      </c>
      <c r="B7" s="32" t="s">
        <v>97</v>
      </c>
      <c r="C7" s="24" t="s">
        <v>42</v>
      </c>
      <c r="D7" s="4">
        <v>9362562.88</v>
      </c>
      <c r="E7" s="4">
        <v>2886365.68</v>
      </c>
      <c r="F7" s="4">
        <v>25085.6</v>
      </c>
      <c r="G7" s="4">
        <v>787.48</v>
      </c>
      <c r="H7" s="4">
        <v>10711.65</v>
      </c>
      <c r="I7" s="4">
        <v>165747.72</v>
      </c>
      <c r="J7" s="4">
        <v>232984.48</v>
      </c>
      <c r="K7" s="14">
        <f t="shared" si="0"/>
        <v>12684245.490000002</v>
      </c>
      <c r="L7" s="4">
        <v>18747793.21</v>
      </c>
      <c r="M7" s="4">
        <v>1138527.19</v>
      </c>
      <c r="N7" s="4">
        <v>60544.86</v>
      </c>
      <c r="O7" s="58">
        <f t="shared" si="1"/>
        <v>19946865.26</v>
      </c>
      <c r="P7" s="4">
        <v>7704033.82</v>
      </c>
      <c r="Q7" s="4">
        <v>2819780.82</v>
      </c>
      <c r="R7" s="4">
        <v>31899.64</v>
      </c>
      <c r="S7" s="4">
        <v>853.28</v>
      </c>
      <c r="T7" s="4">
        <v>11428.12</v>
      </c>
      <c r="U7" s="4">
        <v>175511.98</v>
      </c>
      <c r="V7" s="4">
        <v>263073.5</v>
      </c>
      <c r="W7" s="14">
        <f t="shared" si="2"/>
        <v>11006581.16</v>
      </c>
      <c r="X7" s="4">
        <v>18303254.9</v>
      </c>
      <c r="Y7" s="4">
        <v>1111531</v>
      </c>
      <c r="Z7" s="4">
        <v>59109.34</v>
      </c>
      <c r="AA7" s="58">
        <f t="shared" si="3"/>
        <v>19473895.24</v>
      </c>
      <c r="AB7" s="4">
        <v>1658529.06</v>
      </c>
      <c r="AC7" s="4">
        <v>66584.86</v>
      </c>
      <c r="AD7" s="4">
        <v>-6814.04</v>
      </c>
      <c r="AE7" s="4">
        <v>-65.8</v>
      </c>
      <c r="AF7" s="4">
        <v>-716.47</v>
      </c>
      <c r="AG7" s="4">
        <v>-9764.26</v>
      </c>
      <c r="AH7" s="4">
        <v>-30089.02</v>
      </c>
      <c r="AI7" s="14">
        <f t="shared" si="4"/>
        <v>1677664.33</v>
      </c>
      <c r="AJ7" s="4">
        <v>444538.31</v>
      </c>
      <c r="AK7" s="4">
        <v>26996.19</v>
      </c>
      <c r="AL7" s="4">
        <v>1435.52</v>
      </c>
      <c r="AM7" s="58">
        <f t="shared" si="5"/>
        <v>472970.02</v>
      </c>
      <c r="AO7" s="5"/>
      <c r="AP7" s="5"/>
      <c r="AQ7" s="5"/>
      <c r="AR7" s="5"/>
      <c r="AS7" s="5"/>
      <c r="AT7" s="5"/>
      <c r="AU7" s="5"/>
      <c r="AV7" s="5"/>
    </row>
    <row r="8" spans="1:101" ht="12.75" customHeight="1">
      <c r="A8" s="31" t="s">
        <v>172</v>
      </c>
      <c r="B8" s="32" t="s">
        <v>98</v>
      </c>
      <c r="C8" s="24" t="s">
        <v>226</v>
      </c>
      <c r="D8" s="4">
        <v>3901672.6</v>
      </c>
      <c r="E8" s="4">
        <v>4205107.42</v>
      </c>
      <c r="F8" s="4">
        <v>36546.88</v>
      </c>
      <c r="G8" s="4">
        <v>1147.26</v>
      </c>
      <c r="H8" s="4">
        <v>15605.66</v>
      </c>
      <c r="I8" s="4">
        <v>244289.14</v>
      </c>
      <c r="J8" s="4">
        <v>339431.95</v>
      </c>
      <c r="K8" s="14">
        <f t="shared" si="0"/>
        <v>8743800.909999998</v>
      </c>
      <c r="L8" s="4">
        <v>35447248.31</v>
      </c>
      <c r="M8" s="4">
        <v>2762203.28</v>
      </c>
      <c r="N8" s="4">
        <v>970517.54</v>
      </c>
      <c r="O8" s="58">
        <f t="shared" si="1"/>
        <v>39179969.13</v>
      </c>
      <c r="P8" s="4">
        <v>3634656.74</v>
      </c>
      <c r="Q8" s="4">
        <v>4119018.04</v>
      </c>
      <c r="R8" s="4">
        <v>46597.66</v>
      </c>
      <c r="S8" s="4">
        <v>1246.44</v>
      </c>
      <c r="T8" s="4">
        <v>16693.7</v>
      </c>
      <c r="U8" s="4">
        <v>240527.7</v>
      </c>
      <c r="V8" s="4">
        <v>384286.78</v>
      </c>
      <c r="W8" s="14">
        <f t="shared" si="2"/>
        <v>8443027.06</v>
      </c>
      <c r="X8" s="4">
        <v>34606740.9</v>
      </c>
      <c r="Y8" s="4">
        <v>2696707.3</v>
      </c>
      <c r="Z8" s="4">
        <v>947506.48</v>
      </c>
      <c r="AA8" s="58">
        <f t="shared" si="3"/>
        <v>38250954.67999999</v>
      </c>
      <c r="AB8" s="4">
        <v>267015.86</v>
      </c>
      <c r="AC8" s="4">
        <v>86089.38</v>
      </c>
      <c r="AD8" s="4">
        <v>-10050.78</v>
      </c>
      <c r="AE8" s="4">
        <v>-99.18</v>
      </c>
      <c r="AF8" s="4">
        <v>-1088.04</v>
      </c>
      <c r="AG8" s="4">
        <v>3761.44</v>
      </c>
      <c r="AH8" s="4">
        <v>-44854.83</v>
      </c>
      <c r="AI8" s="14">
        <f t="shared" si="4"/>
        <v>300773.85</v>
      </c>
      <c r="AJ8" s="4">
        <v>840507.41</v>
      </c>
      <c r="AK8" s="4">
        <v>65495.98</v>
      </c>
      <c r="AL8" s="4">
        <v>23011.06</v>
      </c>
      <c r="AM8" s="58">
        <f t="shared" si="5"/>
        <v>929014.4500000001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ht="12.75" customHeight="1">
      <c r="A9" s="31" t="s">
        <v>152</v>
      </c>
      <c r="B9" s="32" t="s">
        <v>95</v>
      </c>
      <c r="C9" s="24" t="s">
        <v>24</v>
      </c>
      <c r="D9" s="2">
        <v>2173597.1</v>
      </c>
      <c r="E9" s="2">
        <v>2120066.47</v>
      </c>
      <c r="F9" s="2">
        <v>23811.5</v>
      </c>
      <c r="G9" s="2">
        <v>669.08</v>
      </c>
      <c r="H9" s="2">
        <v>10875.56</v>
      </c>
      <c r="I9" s="2">
        <v>37024.2</v>
      </c>
      <c r="J9" s="2">
        <v>298722.85</v>
      </c>
      <c r="K9" s="14">
        <f t="shared" si="0"/>
        <v>4664766.76</v>
      </c>
      <c r="L9" s="4">
        <v>24039564.65</v>
      </c>
      <c r="M9" s="4">
        <v>0</v>
      </c>
      <c r="N9" s="4">
        <v>904091.98</v>
      </c>
      <c r="O9" s="58">
        <f t="shared" si="1"/>
        <v>24943656.63</v>
      </c>
      <c r="P9" s="2">
        <v>2113110.3</v>
      </c>
      <c r="Q9" s="2">
        <v>2105106.16</v>
      </c>
      <c r="R9" s="2">
        <v>29172.38</v>
      </c>
      <c r="S9" s="2">
        <v>731.92</v>
      </c>
      <c r="T9" s="2">
        <v>11202.26</v>
      </c>
      <c r="U9" s="2">
        <v>33089.42</v>
      </c>
      <c r="V9" s="2">
        <v>320781.5</v>
      </c>
      <c r="W9" s="14">
        <f t="shared" si="2"/>
        <v>4613193.9399999995</v>
      </c>
      <c r="X9" s="4">
        <v>23469550.52</v>
      </c>
      <c r="Y9" s="4">
        <v>0</v>
      </c>
      <c r="Z9" s="4">
        <v>882655.88</v>
      </c>
      <c r="AA9" s="58">
        <f t="shared" si="3"/>
        <v>24352206.4</v>
      </c>
      <c r="AB9" s="2">
        <v>60486.8</v>
      </c>
      <c r="AC9" s="2">
        <v>14960.31</v>
      </c>
      <c r="AD9" s="2">
        <v>-5360.88</v>
      </c>
      <c r="AE9" s="2">
        <v>-62.84</v>
      </c>
      <c r="AF9" s="2">
        <v>-326.7</v>
      </c>
      <c r="AG9" s="2">
        <v>3934.78</v>
      </c>
      <c r="AH9" s="2">
        <v>-22058.65</v>
      </c>
      <c r="AI9" s="14">
        <f t="shared" si="4"/>
        <v>51572.82</v>
      </c>
      <c r="AJ9" s="4">
        <v>570014.13</v>
      </c>
      <c r="AK9" s="4">
        <v>0</v>
      </c>
      <c r="AL9" s="4">
        <v>21436.1</v>
      </c>
      <c r="AM9" s="58">
        <f t="shared" si="5"/>
        <v>591450.23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12.75" customHeight="1">
      <c r="A10" s="31" t="s">
        <v>84</v>
      </c>
      <c r="B10" s="32" t="s">
        <v>101</v>
      </c>
      <c r="C10" s="24" t="s">
        <v>10</v>
      </c>
      <c r="D10" s="4">
        <v>6757483.97</v>
      </c>
      <c r="E10" s="4">
        <v>6542722.2</v>
      </c>
      <c r="F10" s="4">
        <v>68668.28</v>
      </c>
      <c r="G10" s="4">
        <v>2071.56</v>
      </c>
      <c r="H10" s="4">
        <v>29626.65</v>
      </c>
      <c r="I10" s="4">
        <v>654219.21</v>
      </c>
      <c r="J10" s="4">
        <v>841819.06</v>
      </c>
      <c r="K10" s="14">
        <f t="shared" si="0"/>
        <v>14896610.930000002</v>
      </c>
      <c r="L10" s="4">
        <v>66179624.33</v>
      </c>
      <c r="M10" s="4">
        <v>2593092.77</v>
      </c>
      <c r="N10" s="4">
        <v>1918986.12</v>
      </c>
      <c r="O10" s="58">
        <f t="shared" si="1"/>
        <v>70691703.22</v>
      </c>
      <c r="P10" s="4">
        <v>6344892.7</v>
      </c>
      <c r="Q10" s="4">
        <v>6518670.26</v>
      </c>
      <c r="R10" s="4">
        <v>82145.14</v>
      </c>
      <c r="S10" s="4">
        <v>2181.16</v>
      </c>
      <c r="T10" s="4">
        <v>28604.54</v>
      </c>
      <c r="U10" s="4">
        <v>663348.54</v>
      </c>
      <c r="V10" s="4">
        <v>952825.74</v>
      </c>
      <c r="W10" s="14">
        <f t="shared" si="2"/>
        <v>14592668.08</v>
      </c>
      <c r="X10" s="4">
        <v>64610406.24</v>
      </c>
      <c r="Y10" s="4">
        <v>2531606.66</v>
      </c>
      <c r="Z10" s="4">
        <v>1873486.78</v>
      </c>
      <c r="AA10" s="58">
        <f t="shared" si="3"/>
        <v>69015499.68</v>
      </c>
      <c r="AB10" s="4">
        <v>412591.27</v>
      </c>
      <c r="AC10" s="4">
        <v>24051.94</v>
      </c>
      <c r="AD10" s="4">
        <v>-13476.86</v>
      </c>
      <c r="AE10" s="4">
        <v>-109.6</v>
      </c>
      <c r="AF10" s="4">
        <v>1022.11</v>
      </c>
      <c r="AG10" s="4">
        <v>-9129.33</v>
      </c>
      <c r="AH10" s="4">
        <v>-111006.68</v>
      </c>
      <c r="AI10" s="14">
        <f t="shared" si="4"/>
        <v>303942.85000000003</v>
      </c>
      <c r="AJ10" s="4">
        <v>1569218.09</v>
      </c>
      <c r="AK10" s="4">
        <v>61486.11</v>
      </c>
      <c r="AL10" s="4">
        <v>45499.34</v>
      </c>
      <c r="AM10" s="58">
        <f t="shared" si="5"/>
        <v>1676203.5400000003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2.75" customHeight="1">
      <c r="A11" s="31" t="s">
        <v>85</v>
      </c>
      <c r="B11" s="32" t="s">
        <v>100</v>
      </c>
      <c r="C11" s="24" t="s">
        <v>13</v>
      </c>
      <c r="D11" s="4">
        <v>3611227.96</v>
      </c>
      <c r="E11" s="4">
        <v>3451242.41</v>
      </c>
      <c r="F11" s="4">
        <v>38762.58</v>
      </c>
      <c r="G11" s="4">
        <v>1089.2</v>
      </c>
      <c r="H11" s="4">
        <v>17704.25</v>
      </c>
      <c r="I11" s="4">
        <v>312494.66</v>
      </c>
      <c r="J11" s="4">
        <v>486288.98</v>
      </c>
      <c r="K11" s="14">
        <f t="shared" si="0"/>
        <v>7918810.040000001</v>
      </c>
      <c r="L11" s="4">
        <v>39055092.03</v>
      </c>
      <c r="M11" s="4">
        <v>67763.12</v>
      </c>
      <c r="N11" s="4">
        <v>310527.55</v>
      </c>
      <c r="O11" s="58">
        <f t="shared" si="1"/>
        <v>39433382.699999996</v>
      </c>
      <c r="P11" s="4">
        <v>3226013.44</v>
      </c>
      <c r="Q11" s="4">
        <v>3413051.66</v>
      </c>
      <c r="R11" s="4">
        <v>47297.78</v>
      </c>
      <c r="S11" s="4">
        <v>1186.66</v>
      </c>
      <c r="T11" s="4">
        <v>18162.46</v>
      </c>
      <c r="U11" s="4">
        <v>361915.08</v>
      </c>
      <c r="V11" s="4">
        <v>520089.6</v>
      </c>
      <c r="W11" s="14">
        <f t="shared" si="2"/>
        <v>7587716.68</v>
      </c>
      <c r="X11" s="4">
        <v>38129037.24</v>
      </c>
      <c r="Y11" s="4">
        <v>66156.36</v>
      </c>
      <c r="Z11" s="4">
        <v>303164.92</v>
      </c>
      <c r="AA11" s="58">
        <f t="shared" si="3"/>
        <v>38498358.52</v>
      </c>
      <c r="AB11" s="4">
        <v>385214.52</v>
      </c>
      <c r="AC11" s="4">
        <v>38190.75</v>
      </c>
      <c r="AD11" s="4">
        <v>-8535.2</v>
      </c>
      <c r="AE11" s="4">
        <v>-97.46</v>
      </c>
      <c r="AF11" s="4">
        <v>-458.21</v>
      </c>
      <c r="AG11" s="4">
        <v>-49420.42</v>
      </c>
      <c r="AH11" s="4">
        <v>-33800.62</v>
      </c>
      <c r="AI11" s="14">
        <f t="shared" si="4"/>
        <v>331093.36</v>
      </c>
      <c r="AJ11" s="4">
        <v>926054.79</v>
      </c>
      <c r="AK11" s="4">
        <v>1606.76</v>
      </c>
      <c r="AL11" s="4">
        <v>7362.63</v>
      </c>
      <c r="AM11" s="58">
        <f t="shared" si="5"/>
        <v>935024.18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2.75" customHeight="1">
      <c r="A12" s="31" t="s">
        <v>192</v>
      </c>
      <c r="B12" s="32" t="s">
        <v>97</v>
      </c>
      <c r="C12" s="24" t="s">
        <v>193</v>
      </c>
      <c r="D12" s="4">
        <v>801057.67</v>
      </c>
      <c r="E12" s="4">
        <v>0</v>
      </c>
      <c r="F12" s="4">
        <v>13075.42</v>
      </c>
      <c r="G12" s="4">
        <v>371.74</v>
      </c>
      <c r="H12" s="4">
        <v>6522.61</v>
      </c>
      <c r="I12" s="4">
        <v>0</v>
      </c>
      <c r="J12" s="4">
        <v>0</v>
      </c>
      <c r="K12" s="14">
        <f t="shared" si="0"/>
        <v>821027.4400000001</v>
      </c>
      <c r="L12" s="2">
        <v>15558908.92</v>
      </c>
      <c r="M12" s="2">
        <v>1669947.82</v>
      </c>
      <c r="N12" s="2">
        <v>84332</v>
      </c>
      <c r="O12" s="58">
        <f t="shared" si="1"/>
        <v>17313188.74</v>
      </c>
      <c r="P12" s="4">
        <v>693066.58</v>
      </c>
      <c r="Q12" s="4">
        <v>0</v>
      </c>
      <c r="R12" s="4">
        <v>15635.38</v>
      </c>
      <c r="S12" s="4">
        <v>405.6</v>
      </c>
      <c r="T12" s="4">
        <v>6351.32</v>
      </c>
      <c r="U12" s="4">
        <v>0</v>
      </c>
      <c r="V12" s="4">
        <v>0</v>
      </c>
      <c r="W12" s="14">
        <f t="shared" si="2"/>
        <v>715458.8799999999</v>
      </c>
      <c r="X12" s="2">
        <v>15189983.84</v>
      </c>
      <c r="Y12" s="2">
        <v>1630350.86</v>
      </c>
      <c r="Z12" s="2">
        <v>82332.48</v>
      </c>
      <c r="AA12" s="58">
        <f t="shared" si="3"/>
        <v>16902667.18</v>
      </c>
      <c r="AB12" s="4">
        <v>107991.09</v>
      </c>
      <c r="AC12" s="4">
        <v>0</v>
      </c>
      <c r="AD12" s="4">
        <v>-2559.96</v>
      </c>
      <c r="AE12" s="4">
        <v>-33.86</v>
      </c>
      <c r="AF12" s="4">
        <v>171.29</v>
      </c>
      <c r="AG12" s="4">
        <v>0</v>
      </c>
      <c r="AH12" s="4">
        <v>0</v>
      </c>
      <c r="AI12" s="14">
        <f t="shared" si="4"/>
        <v>105568.55999999998</v>
      </c>
      <c r="AJ12" s="2">
        <v>368925.08</v>
      </c>
      <c r="AK12" s="2">
        <v>39596.96</v>
      </c>
      <c r="AL12" s="2">
        <v>1999.52</v>
      </c>
      <c r="AM12" s="58">
        <f t="shared" si="5"/>
        <v>410521.56000000006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2.75" customHeight="1">
      <c r="A13" s="31" t="s">
        <v>86</v>
      </c>
      <c r="B13" s="32" t="s">
        <v>104</v>
      </c>
      <c r="C13" s="24" t="s">
        <v>14</v>
      </c>
      <c r="D13" s="4">
        <v>1237036.97</v>
      </c>
      <c r="E13" s="4">
        <v>1155468.69</v>
      </c>
      <c r="F13" s="4">
        <v>14028.1</v>
      </c>
      <c r="G13" s="4">
        <v>393.59</v>
      </c>
      <c r="H13" s="4">
        <v>5638.14</v>
      </c>
      <c r="I13" s="4">
        <v>136630.31</v>
      </c>
      <c r="J13" s="4">
        <v>235644.82</v>
      </c>
      <c r="K13" s="14">
        <f t="shared" si="0"/>
        <v>2784840.62</v>
      </c>
      <c r="L13" s="2">
        <v>10075414.33</v>
      </c>
      <c r="M13" s="2">
        <v>670245.67</v>
      </c>
      <c r="N13" s="2">
        <v>35401.98</v>
      </c>
      <c r="O13" s="58">
        <f t="shared" si="1"/>
        <v>10781061.98</v>
      </c>
      <c r="P13" s="4">
        <v>1213431.58</v>
      </c>
      <c r="Q13" s="4">
        <v>1196948.48</v>
      </c>
      <c r="R13" s="4">
        <v>15661.22</v>
      </c>
      <c r="S13" s="4">
        <v>453.74</v>
      </c>
      <c r="T13" s="4">
        <v>5878.72</v>
      </c>
      <c r="U13" s="4">
        <v>109180.62</v>
      </c>
      <c r="V13" s="4">
        <v>269347.98</v>
      </c>
      <c r="W13" s="14">
        <f t="shared" si="2"/>
        <v>2810902.340000001</v>
      </c>
      <c r="X13" s="2">
        <v>9836511.12</v>
      </c>
      <c r="Y13" s="2">
        <v>654353.14</v>
      </c>
      <c r="Z13" s="2">
        <v>34562.6</v>
      </c>
      <c r="AA13" s="58">
        <f t="shared" si="3"/>
        <v>10525426.86</v>
      </c>
      <c r="AB13" s="4">
        <v>23605.39</v>
      </c>
      <c r="AC13" s="4">
        <v>-41479.79</v>
      </c>
      <c r="AD13" s="4">
        <v>-1633.12</v>
      </c>
      <c r="AE13" s="4">
        <v>-60.15</v>
      </c>
      <c r="AF13" s="4">
        <v>-240.58</v>
      </c>
      <c r="AG13" s="4">
        <v>27449.69</v>
      </c>
      <c r="AH13" s="4">
        <v>-33703.16</v>
      </c>
      <c r="AI13" s="14">
        <f t="shared" si="4"/>
        <v>-26061.72000000001</v>
      </c>
      <c r="AJ13" s="2">
        <v>238903.21</v>
      </c>
      <c r="AK13" s="2">
        <v>15892.53</v>
      </c>
      <c r="AL13" s="2">
        <v>839.38</v>
      </c>
      <c r="AM13" s="58">
        <f t="shared" si="5"/>
        <v>255635.12</v>
      </c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2.75" customHeight="1">
      <c r="A14" s="31" t="s">
        <v>186</v>
      </c>
      <c r="B14" s="32" t="s">
        <v>95</v>
      </c>
      <c r="C14" s="24" t="s">
        <v>227</v>
      </c>
      <c r="D14" s="4">
        <v>1616315.13</v>
      </c>
      <c r="E14" s="4">
        <v>1536263.54</v>
      </c>
      <c r="F14" s="4">
        <v>19040.22</v>
      </c>
      <c r="G14" s="4">
        <v>732.42</v>
      </c>
      <c r="H14" s="4">
        <v>7321.28</v>
      </c>
      <c r="I14" s="4">
        <v>162301.33</v>
      </c>
      <c r="J14" s="4">
        <v>190058.23</v>
      </c>
      <c r="K14" s="14">
        <f t="shared" si="0"/>
        <v>3532032.15</v>
      </c>
      <c r="L14" s="2">
        <v>15915408.67</v>
      </c>
      <c r="M14" s="2">
        <v>1976290.3</v>
      </c>
      <c r="N14" s="2">
        <v>703678.53</v>
      </c>
      <c r="O14" s="58">
        <f t="shared" si="1"/>
        <v>18595377.5</v>
      </c>
      <c r="P14" s="4">
        <v>1613618.82</v>
      </c>
      <c r="Q14" s="4">
        <v>1633973</v>
      </c>
      <c r="R14" s="4">
        <v>22709.02</v>
      </c>
      <c r="S14" s="4">
        <v>733.78</v>
      </c>
      <c r="T14" s="4">
        <v>8107.5</v>
      </c>
      <c r="U14" s="4">
        <v>177557.58</v>
      </c>
      <c r="V14" s="4">
        <v>223216.74</v>
      </c>
      <c r="W14" s="14">
        <f t="shared" si="2"/>
        <v>3679916.4400000004</v>
      </c>
      <c r="X14" s="2">
        <v>15538030.44</v>
      </c>
      <c r="Y14" s="2">
        <v>1929429.5</v>
      </c>
      <c r="Z14" s="2">
        <v>686994.24</v>
      </c>
      <c r="AA14" s="58">
        <f t="shared" si="3"/>
        <v>18154454.179999996</v>
      </c>
      <c r="AB14" s="4">
        <v>2696.31</v>
      </c>
      <c r="AC14" s="4">
        <v>-97709.46</v>
      </c>
      <c r="AD14" s="4">
        <v>-3668.8</v>
      </c>
      <c r="AE14" s="4">
        <v>-1.36</v>
      </c>
      <c r="AF14" s="4">
        <v>-786.22</v>
      </c>
      <c r="AG14" s="4">
        <v>-15256.25</v>
      </c>
      <c r="AH14" s="4">
        <v>-33158.51</v>
      </c>
      <c r="AI14" s="14">
        <f t="shared" si="4"/>
        <v>-147884.29</v>
      </c>
      <c r="AJ14" s="2">
        <v>377378.23</v>
      </c>
      <c r="AK14" s="2">
        <v>46860.8</v>
      </c>
      <c r="AL14" s="2">
        <v>16684.29</v>
      </c>
      <c r="AM14" s="58">
        <f t="shared" si="5"/>
        <v>440923.31999999995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ht="12.75" customHeight="1">
      <c r="A15" s="31" t="s">
        <v>87</v>
      </c>
      <c r="B15" s="32" t="s">
        <v>102</v>
      </c>
      <c r="C15" s="24" t="s">
        <v>15</v>
      </c>
      <c r="D15" s="4">
        <v>2887369.98</v>
      </c>
      <c r="E15" s="4">
        <v>2375149.89</v>
      </c>
      <c r="F15" s="4">
        <v>25660.77</v>
      </c>
      <c r="G15" s="4">
        <v>572.99</v>
      </c>
      <c r="H15" s="4">
        <v>12190.7</v>
      </c>
      <c r="I15" s="4">
        <v>229394.19</v>
      </c>
      <c r="J15" s="4">
        <v>507256.38</v>
      </c>
      <c r="K15" s="14">
        <f t="shared" si="0"/>
        <v>6037594.9</v>
      </c>
      <c r="L15" s="2">
        <v>29578810.49</v>
      </c>
      <c r="M15" s="2">
        <v>1046032.22</v>
      </c>
      <c r="N15" s="2">
        <v>58877.99</v>
      </c>
      <c r="O15" s="58">
        <f t="shared" si="1"/>
        <v>30683720.699999996</v>
      </c>
      <c r="P15" s="4">
        <v>2749391.78</v>
      </c>
      <c r="Q15" s="4">
        <v>2514221.64</v>
      </c>
      <c r="R15" s="4">
        <v>28600.8</v>
      </c>
      <c r="S15" s="4">
        <v>693</v>
      </c>
      <c r="T15" s="4">
        <v>11749.52</v>
      </c>
      <c r="U15" s="4">
        <v>259615.96</v>
      </c>
      <c r="V15" s="4">
        <v>544007.94</v>
      </c>
      <c r="W15" s="14">
        <f t="shared" si="2"/>
        <v>6108280.639999999</v>
      </c>
      <c r="X15" s="2">
        <v>28877452.54</v>
      </c>
      <c r="Y15" s="2">
        <v>1021229.24</v>
      </c>
      <c r="Z15" s="2">
        <v>57482</v>
      </c>
      <c r="AA15" s="58">
        <f t="shared" si="3"/>
        <v>29956163.779999997</v>
      </c>
      <c r="AB15" s="4">
        <v>137978.2</v>
      </c>
      <c r="AC15" s="4">
        <v>-139071.75</v>
      </c>
      <c r="AD15" s="4">
        <v>-2940.03</v>
      </c>
      <c r="AE15" s="4">
        <v>-120.01</v>
      </c>
      <c r="AF15" s="4">
        <v>441.18</v>
      </c>
      <c r="AG15" s="4">
        <v>-30221.77</v>
      </c>
      <c r="AH15" s="4">
        <v>-36751.56</v>
      </c>
      <c r="AI15" s="14">
        <f t="shared" si="4"/>
        <v>-70685.73999999999</v>
      </c>
      <c r="AJ15" s="2">
        <v>701357.95</v>
      </c>
      <c r="AK15" s="2">
        <v>24802.98</v>
      </c>
      <c r="AL15" s="2">
        <v>1395.99</v>
      </c>
      <c r="AM15" s="58">
        <f t="shared" si="5"/>
        <v>727556.9199999999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12.75" customHeight="1">
      <c r="A16" s="31" t="s">
        <v>89</v>
      </c>
      <c r="B16" s="32" t="s">
        <v>102</v>
      </c>
      <c r="C16" s="24" t="s">
        <v>17</v>
      </c>
      <c r="D16" s="4">
        <v>4347936.98</v>
      </c>
      <c r="E16" s="4">
        <v>4868020.63</v>
      </c>
      <c r="F16" s="4">
        <v>51689.98</v>
      </c>
      <c r="G16" s="4">
        <v>1758.28</v>
      </c>
      <c r="H16" s="4">
        <v>20270.59</v>
      </c>
      <c r="I16" s="4">
        <v>352359.6</v>
      </c>
      <c r="J16" s="4">
        <v>622195.66</v>
      </c>
      <c r="K16" s="14">
        <f t="shared" si="0"/>
        <v>10264231.719999999</v>
      </c>
      <c r="L16" s="2">
        <v>53299686.7</v>
      </c>
      <c r="M16" s="2">
        <v>5221367.95</v>
      </c>
      <c r="N16" s="2">
        <v>258434.12</v>
      </c>
      <c r="O16" s="58">
        <f t="shared" si="1"/>
        <v>58779488.77</v>
      </c>
      <c r="P16" s="4">
        <v>4056412.3</v>
      </c>
      <c r="Q16" s="4">
        <v>4943122.48</v>
      </c>
      <c r="R16" s="4">
        <v>54448.6</v>
      </c>
      <c r="S16" s="4">
        <v>1710.64</v>
      </c>
      <c r="T16" s="4">
        <v>19192.08</v>
      </c>
      <c r="U16" s="4">
        <v>352968.42</v>
      </c>
      <c r="V16" s="4">
        <v>672044.28</v>
      </c>
      <c r="W16" s="14">
        <f t="shared" si="2"/>
        <v>10099898.8</v>
      </c>
      <c r="X16" s="2">
        <v>52035871.24</v>
      </c>
      <c r="Y16" s="2">
        <v>5097561.5</v>
      </c>
      <c r="Z16" s="2">
        <v>252306.62</v>
      </c>
      <c r="AA16" s="58">
        <f t="shared" si="3"/>
        <v>57385739.36</v>
      </c>
      <c r="AB16" s="4">
        <v>291524.68</v>
      </c>
      <c r="AC16" s="4">
        <v>-75101.85</v>
      </c>
      <c r="AD16" s="4">
        <v>-2758.62</v>
      </c>
      <c r="AE16" s="4">
        <v>47.64</v>
      </c>
      <c r="AF16" s="4">
        <v>1078.51</v>
      </c>
      <c r="AG16" s="4">
        <v>-608.82</v>
      </c>
      <c r="AH16" s="4">
        <v>-49848.62</v>
      </c>
      <c r="AI16" s="14">
        <f t="shared" si="4"/>
        <v>164332.92</v>
      </c>
      <c r="AJ16" s="2">
        <v>1263815.46</v>
      </c>
      <c r="AK16" s="2">
        <v>123806.45</v>
      </c>
      <c r="AL16" s="2">
        <v>6127.5</v>
      </c>
      <c r="AM16" s="58">
        <f t="shared" si="5"/>
        <v>1393749.41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2.75" customHeight="1">
      <c r="A17" s="31" t="s">
        <v>89</v>
      </c>
      <c r="B17" s="32" t="s">
        <v>104</v>
      </c>
      <c r="C17" s="24" t="s">
        <v>18</v>
      </c>
      <c r="D17" s="4">
        <v>70958074.13</v>
      </c>
      <c r="E17" s="4">
        <v>36144942.84</v>
      </c>
      <c r="F17" s="4">
        <v>383796.96</v>
      </c>
      <c r="G17" s="4">
        <v>13055.22</v>
      </c>
      <c r="H17" s="4">
        <v>150508.64</v>
      </c>
      <c r="I17" s="4">
        <v>3134203.25</v>
      </c>
      <c r="J17" s="4">
        <v>4619788.66</v>
      </c>
      <c r="K17" s="14">
        <f t="shared" si="0"/>
        <v>115404369.69999999</v>
      </c>
      <c r="L17" s="2">
        <v>995602759.9</v>
      </c>
      <c r="M17" s="2">
        <v>92163390.77</v>
      </c>
      <c r="N17" s="2">
        <v>4491039.22</v>
      </c>
      <c r="O17" s="58">
        <f t="shared" si="1"/>
        <v>1092257189.89</v>
      </c>
      <c r="P17" s="4">
        <v>66123063.48</v>
      </c>
      <c r="Q17" s="4">
        <v>36784775.44</v>
      </c>
      <c r="R17" s="4">
        <v>405185.1</v>
      </c>
      <c r="S17" s="4">
        <v>12729.88</v>
      </c>
      <c r="T17" s="4">
        <v>142819.82</v>
      </c>
      <c r="U17" s="4">
        <v>3298788.18</v>
      </c>
      <c r="V17" s="4">
        <v>5001089.44</v>
      </c>
      <c r="W17" s="14">
        <f t="shared" si="2"/>
        <v>111768451.33999997</v>
      </c>
      <c r="X17" s="2">
        <v>971995526.68</v>
      </c>
      <c r="Y17" s="2">
        <v>89978058.68</v>
      </c>
      <c r="Z17" s="2">
        <v>4384556.26</v>
      </c>
      <c r="AA17" s="58">
        <f t="shared" si="3"/>
        <v>1066358141.6199999</v>
      </c>
      <c r="AB17" s="4">
        <v>4835010.65</v>
      </c>
      <c r="AC17" s="4">
        <v>-639832.6</v>
      </c>
      <c r="AD17" s="4">
        <v>-21388.14</v>
      </c>
      <c r="AE17" s="4">
        <v>325.34</v>
      </c>
      <c r="AF17" s="4">
        <v>7688.82</v>
      </c>
      <c r="AG17" s="4">
        <v>-164584.93</v>
      </c>
      <c r="AH17" s="4">
        <v>-381300.78</v>
      </c>
      <c r="AI17" s="14">
        <f t="shared" si="4"/>
        <v>3635918.3600000003</v>
      </c>
      <c r="AJ17" s="2">
        <v>23607233.22</v>
      </c>
      <c r="AK17" s="2">
        <v>2185332.09</v>
      </c>
      <c r="AL17" s="2">
        <v>106482.96</v>
      </c>
      <c r="AM17" s="58">
        <f t="shared" si="5"/>
        <v>25899048.27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2.75" customHeight="1">
      <c r="A18" s="31" t="s">
        <v>90</v>
      </c>
      <c r="B18" s="32" t="s">
        <v>127</v>
      </c>
      <c r="C18" s="24" t="s">
        <v>22</v>
      </c>
      <c r="D18" s="4">
        <v>4805064.11</v>
      </c>
      <c r="E18" s="4">
        <v>3518212.51</v>
      </c>
      <c r="F18" s="4">
        <v>42713.27</v>
      </c>
      <c r="G18" s="4">
        <v>1198.42</v>
      </c>
      <c r="H18" s="4">
        <v>17167.2</v>
      </c>
      <c r="I18" s="4">
        <v>333223.52</v>
      </c>
      <c r="J18" s="4">
        <v>717499.79</v>
      </c>
      <c r="K18" s="14">
        <f t="shared" si="0"/>
        <v>9435078.82</v>
      </c>
      <c r="L18" s="2">
        <v>33972704.64</v>
      </c>
      <c r="M18" s="2">
        <v>1481453.79</v>
      </c>
      <c r="N18" s="2">
        <v>80818.39</v>
      </c>
      <c r="O18" s="58">
        <f t="shared" si="1"/>
        <v>35534976.82</v>
      </c>
      <c r="P18" s="4">
        <v>4626710.38</v>
      </c>
      <c r="Q18" s="4">
        <v>3652086.9</v>
      </c>
      <c r="R18" s="4">
        <v>47784.96</v>
      </c>
      <c r="S18" s="4">
        <v>1384.44</v>
      </c>
      <c r="T18" s="4">
        <v>17936.96</v>
      </c>
      <c r="U18" s="4">
        <v>351919.5</v>
      </c>
      <c r="V18" s="4">
        <v>821825.02</v>
      </c>
      <c r="W18" s="14">
        <f t="shared" si="2"/>
        <v>9519648.16</v>
      </c>
      <c r="X18" s="2">
        <v>33167160.88</v>
      </c>
      <c r="Y18" s="2">
        <v>1446326.32</v>
      </c>
      <c r="Z18" s="2">
        <v>78902.18</v>
      </c>
      <c r="AA18" s="58">
        <f t="shared" si="3"/>
        <v>34692389.379999995</v>
      </c>
      <c r="AB18" s="4">
        <v>178353.73</v>
      </c>
      <c r="AC18" s="4">
        <v>-133874.39</v>
      </c>
      <c r="AD18" s="4">
        <v>-5071.69</v>
      </c>
      <c r="AE18" s="4">
        <v>-186.02</v>
      </c>
      <c r="AF18" s="4">
        <v>-769.76</v>
      </c>
      <c r="AG18" s="4">
        <v>-18695.98</v>
      </c>
      <c r="AH18" s="4">
        <v>-104325.23</v>
      </c>
      <c r="AI18" s="14">
        <f t="shared" si="4"/>
        <v>-84569.34</v>
      </c>
      <c r="AJ18" s="2">
        <v>805543.76</v>
      </c>
      <c r="AK18" s="2">
        <v>35127.47</v>
      </c>
      <c r="AL18" s="2">
        <v>1916.21</v>
      </c>
      <c r="AM18" s="58">
        <f t="shared" si="5"/>
        <v>842587.44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2.75" customHeight="1">
      <c r="A19" s="31" t="s">
        <v>151</v>
      </c>
      <c r="B19" s="32" t="s">
        <v>115</v>
      </c>
      <c r="C19" s="24" t="s">
        <v>23</v>
      </c>
      <c r="D19" s="4">
        <v>2196941.76</v>
      </c>
      <c r="E19" s="4">
        <v>1515000.85</v>
      </c>
      <c r="F19" s="4">
        <v>16367.85</v>
      </c>
      <c r="G19" s="4">
        <v>365.49</v>
      </c>
      <c r="H19" s="4">
        <v>7775.9</v>
      </c>
      <c r="I19" s="4">
        <v>193189.2</v>
      </c>
      <c r="J19" s="4">
        <v>323555.94</v>
      </c>
      <c r="K19" s="14">
        <f t="shared" si="0"/>
        <v>4253196.99</v>
      </c>
      <c r="L19" s="2">
        <v>16114848.98</v>
      </c>
      <c r="M19" s="2">
        <v>0</v>
      </c>
      <c r="N19" s="2">
        <v>0</v>
      </c>
      <c r="O19" s="58">
        <f t="shared" si="1"/>
        <v>16114848.98</v>
      </c>
      <c r="P19" s="4">
        <v>2074421.4</v>
      </c>
      <c r="Q19" s="4">
        <v>1604572.14</v>
      </c>
      <c r="R19" s="4">
        <v>18253</v>
      </c>
      <c r="S19" s="4">
        <v>442.28</v>
      </c>
      <c r="T19" s="4">
        <v>7498.52</v>
      </c>
      <c r="U19" s="4">
        <v>204261.4</v>
      </c>
      <c r="V19" s="4">
        <v>347184.98</v>
      </c>
      <c r="W19" s="14">
        <f t="shared" si="2"/>
        <v>4256633.72</v>
      </c>
      <c r="X19" s="2">
        <v>15732741.72</v>
      </c>
      <c r="Y19" s="2">
        <v>0</v>
      </c>
      <c r="Z19" s="2">
        <v>0</v>
      </c>
      <c r="AA19" s="58">
        <f t="shared" si="3"/>
        <v>15732741.72</v>
      </c>
      <c r="AB19" s="4">
        <v>122520.36</v>
      </c>
      <c r="AC19" s="4">
        <v>-89571.29</v>
      </c>
      <c r="AD19" s="4">
        <v>-1885.15</v>
      </c>
      <c r="AE19" s="4">
        <v>-76.79</v>
      </c>
      <c r="AF19" s="4">
        <v>277.38</v>
      </c>
      <c r="AG19" s="4">
        <v>-11072.2</v>
      </c>
      <c r="AH19" s="4">
        <v>-23629.04</v>
      </c>
      <c r="AI19" s="14">
        <f t="shared" si="4"/>
        <v>-3436.729999999996</v>
      </c>
      <c r="AJ19" s="2">
        <v>382107.26</v>
      </c>
      <c r="AK19" s="2">
        <v>0</v>
      </c>
      <c r="AL19" s="2">
        <v>0</v>
      </c>
      <c r="AM19" s="58">
        <f t="shared" si="5"/>
        <v>382107.26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2.75" customHeight="1">
      <c r="A20" s="31" t="s">
        <v>152</v>
      </c>
      <c r="B20" s="32" t="s">
        <v>99</v>
      </c>
      <c r="C20" s="24" t="s">
        <v>25</v>
      </c>
      <c r="D20" s="4">
        <v>2373403.27</v>
      </c>
      <c r="E20" s="4">
        <v>2016981.09</v>
      </c>
      <c r="F20" s="4">
        <v>22653.7</v>
      </c>
      <c r="G20" s="4">
        <v>636.55</v>
      </c>
      <c r="H20" s="4">
        <v>10346.75</v>
      </c>
      <c r="I20" s="4">
        <v>216335.75</v>
      </c>
      <c r="J20" s="4">
        <v>284197.85</v>
      </c>
      <c r="K20" s="14">
        <f t="shared" si="0"/>
        <v>4924554.96</v>
      </c>
      <c r="L20" s="2">
        <v>55089177.18</v>
      </c>
      <c r="M20" s="2">
        <v>2134797.57</v>
      </c>
      <c r="N20" s="2">
        <v>978856.46</v>
      </c>
      <c r="O20" s="58">
        <f t="shared" si="1"/>
        <v>58202831.21</v>
      </c>
      <c r="P20" s="4">
        <v>2280666.76</v>
      </c>
      <c r="Q20" s="4">
        <v>2028211.04</v>
      </c>
      <c r="R20" s="4">
        <v>28106.78</v>
      </c>
      <c r="S20" s="4">
        <v>705.18</v>
      </c>
      <c r="T20" s="4">
        <v>10793.08</v>
      </c>
      <c r="U20" s="4">
        <v>219573.28</v>
      </c>
      <c r="V20" s="4">
        <v>309064.02</v>
      </c>
      <c r="W20" s="14">
        <f t="shared" si="2"/>
        <v>4877120.140000001</v>
      </c>
      <c r="X20" s="2">
        <v>53782930.22</v>
      </c>
      <c r="Y20" s="2">
        <v>2084178.32</v>
      </c>
      <c r="Z20" s="2">
        <v>955647.7</v>
      </c>
      <c r="AA20" s="58">
        <f t="shared" si="3"/>
        <v>56822756.24</v>
      </c>
      <c r="AB20" s="4">
        <v>92736.51</v>
      </c>
      <c r="AC20" s="4">
        <v>-11229.95</v>
      </c>
      <c r="AD20" s="4">
        <v>-5453.08</v>
      </c>
      <c r="AE20" s="4">
        <v>-68.63</v>
      </c>
      <c r="AF20" s="4">
        <v>-446.33</v>
      </c>
      <c r="AG20" s="4">
        <v>-3237.53</v>
      </c>
      <c r="AH20" s="4">
        <v>-24866.17</v>
      </c>
      <c r="AI20" s="14">
        <f t="shared" si="4"/>
        <v>47434.81999999999</v>
      </c>
      <c r="AJ20" s="2">
        <v>1306246.96</v>
      </c>
      <c r="AK20" s="2">
        <v>50619.25</v>
      </c>
      <c r="AL20" s="2">
        <v>23208.76</v>
      </c>
      <c r="AM20" s="58">
        <f t="shared" si="5"/>
        <v>1380074.97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2.75" customHeight="1">
      <c r="A21" s="31" t="s">
        <v>184</v>
      </c>
      <c r="B21" s="32" t="s">
        <v>103</v>
      </c>
      <c r="C21" s="24" t="s">
        <v>50</v>
      </c>
      <c r="D21" s="4">
        <v>3567720.34</v>
      </c>
      <c r="E21" s="4">
        <v>3661867.62</v>
      </c>
      <c r="F21" s="4">
        <v>39278.01</v>
      </c>
      <c r="G21" s="4">
        <v>1156.68</v>
      </c>
      <c r="H21" s="4">
        <v>19700.72</v>
      </c>
      <c r="I21" s="4">
        <v>196387.79</v>
      </c>
      <c r="J21" s="4">
        <v>702682.1</v>
      </c>
      <c r="K21" s="14">
        <f t="shared" si="0"/>
        <v>8188793.259999999</v>
      </c>
      <c r="L21" s="2">
        <v>42552402.84</v>
      </c>
      <c r="M21" s="2">
        <v>2619085.94</v>
      </c>
      <c r="N21" s="2">
        <v>138520.12</v>
      </c>
      <c r="O21" s="58">
        <f t="shared" si="1"/>
        <v>45310008.9</v>
      </c>
      <c r="P21" s="4">
        <v>3306620.5</v>
      </c>
      <c r="Q21" s="4">
        <v>3680346.16</v>
      </c>
      <c r="R21" s="4">
        <v>51161.3</v>
      </c>
      <c r="S21" s="4">
        <v>1259.96</v>
      </c>
      <c r="T21" s="4">
        <v>19390.1</v>
      </c>
      <c r="U21" s="4">
        <v>458426.48</v>
      </c>
      <c r="V21" s="4">
        <v>760203.44</v>
      </c>
      <c r="W21" s="14">
        <f t="shared" si="2"/>
        <v>8277407.9399999995</v>
      </c>
      <c r="X21" s="2">
        <v>41543421.58</v>
      </c>
      <c r="Y21" s="2">
        <v>2556983.5</v>
      </c>
      <c r="Z21" s="2">
        <v>135235.8</v>
      </c>
      <c r="AA21" s="58">
        <f t="shared" si="3"/>
        <v>44235640.879999995</v>
      </c>
      <c r="AB21" s="4">
        <v>261099.84</v>
      </c>
      <c r="AC21" s="4">
        <v>-18478.54</v>
      </c>
      <c r="AD21" s="4">
        <v>-11883.29</v>
      </c>
      <c r="AE21" s="4">
        <v>-103.28</v>
      </c>
      <c r="AF21" s="4">
        <v>310.62</v>
      </c>
      <c r="AG21" s="4">
        <v>-262038.69</v>
      </c>
      <c r="AH21" s="4">
        <v>-57521.34</v>
      </c>
      <c r="AI21" s="14">
        <f t="shared" si="4"/>
        <v>-88614.68000000002</v>
      </c>
      <c r="AJ21" s="2">
        <v>1008981.26</v>
      </c>
      <c r="AK21" s="2">
        <v>62102.44</v>
      </c>
      <c r="AL21" s="2">
        <v>3284.32</v>
      </c>
      <c r="AM21" s="58">
        <f t="shared" si="5"/>
        <v>1074368.02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2.75" customHeight="1">
      <c r="A22" s="31" t="s">
        <v>154</v>
      </c>
      <c r="B22" s="32" t="s">
        <v>117</v>
      </c>
      <c r="C22" s="24" t="s">
        <v>228</v>
      </c>
      <c r="D22" s="4">
        <v>3941348.91</v>
      </c>
      <c r="E22" s="4">
        <v>3355067.86</v>
      </c>
      <c r="F22" s="4">
        <v>35212.67</v>
      </c>
      <c r="G22" s="4">
        <v>1062.28</v>
      </c>
      <c r="H22" s="4">
        <v>15192.37</v>
      </c>
      <c r="I22" s="4">
        <v>325864.49</v>
      </c>
      <c r="J22" s="4">
        <v>431679.66</v>
      </c>
      <c r="K22" s="14">
        <f t="shared" si="0"/>
        <v>8105428.24</v>
      </c>
      <c r="L22" s="2">
        <v>33315915.08</v>
      </c>
      <c r="M22" s="2">
        <v>926623.3</v>
      </c>
      <c r="N22" s="2">
        <v>52783.64</v>
      </c>
      <c r="O22" s="58">
        <f t="shared" si="1"/>
        <v>34295322.019999996</v>
      </c>
      <c r="P22" s="4">
        <v>3721799.54</v>
      </c>
      <c r="Q22" s="4">
        <v>3359589.26</v>
      </c>
      <c r="R22" s="4">
        <v>42335.92</v>
      </c>
      <c r="S22" s="4">
        <v>1124.12</v>
      </c>
      <c r="T22" s="4">
        <v>14742.2</v>
      </c>
      <c r="U22" s="4">
        <v>327820</v>
      </c>
      <c r="V22" s="4">
        <v>491066.9</v>
      </c>
      <c r="W22" s="14">
        <f t="shared" si="2"/>
        <v>7958477.94</v>
      </c>
      <c r="X22" s="2">
        <v>32525944.78</v>
      </c>
      <c r="Y22" s="2">
        <v>904651.68</v>
      </c>
      <c r="Z22" s="2">
        <v>51532.14</v>
      </c>
      <c r="AA22" s="58">
        <f t="shared" si="3"/>
        <v>33482128.6</v>
      </c>
      <c r="AB22" s="4">
        <v>219549.37</v>
      </c>
      <c r="AC22" s="4">
        <v>-4521.4</v>
      </c>
      <c r="AD22" s="4">
        <v>-7123.25</v>
      </c>
      <c r="AE22" s="4">
        <v>-61.84</v>
      </c>
      <c r="AF22" s="4">
        <v>450.17</v>
      </c>
      <c r="AG22" s="4">
        <v>-1955.51</v>
      </c>
      <c r="AH22" s="4">
        <v>-59387.24</v>
      </c>
      <c r="AI22" s="14">
        <f t="shared" si="4"/>
        <v>146950.30000000002</v>
      </c>
      <c r="AJ22" s="2">
        <v>789970.3</v>
      </c>
      <c r="AK22" s="2">
        <v>21971.62</v>
      </c>
      <c r="AL22" s="2">
        <v>1251.5</v>
      </c>
      <c r="AM22" s="58">
        <f t="shared" si="5"/>
        <v>813193.42</v>
      </c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2.75" customHeight="1">
      <c r="A23" s="31" t="s">
        <v>152</v>
      </c>
      <c r="B23" s="32" t="s">
        <v>102</v>
      </c>
      <c r="C23" s="24" t="s">
        <v>153</v>
      </c>
      <c r="D23" s="4">
        <v>1038032.4</v>
      </c>
      <c r="E23" s="4">
        <v>1468733.25</v>
      </c>
      <c r="F23" s="4">
        <v>16496.06</v>
      </c>
      <c r="G23" s="4">
        <v>463.53</v>
      </c>
      <c r="H23" s="4">
        <v>7534.34</v>
      </c>
      <c r="I23" s="4">
        <v>124496.23</v>
      </c>
      <c r="J23" s="4">
        <v>206948.31</v>
      </c>
      <c r="K23" s="14">
        <f t="shared" si="0"/>
        <v>2862704.1199999996</v>
      </c>
      <c r="L23" s="2">
        <v>15006113.41</v>
      </c>
      <c r="M23" s="2">
        <v>378935.23</v>
      </c>
      <c r="N23" s="2">
        <v>189856.89</v>
      </c>
      <c r="O23" s="58">
        <f t="shared" si="1"/>
        <v>15574905.530000001</v>
      </c>
      <c r="P23" s="4">
        <v>879752.4</v>
      </c>
      <c r="Q23" s="4">
        <v>1453482.76</v>
      </c>
      <c r="R23" s="4">
        <v>20142.24</v>
      </c>
      <c r="S23" s="4">
        <v>505.36</v>
      </c>
      <c r="T23" s="4">
        <v>7734.68</v>
      </c>
      <c r="U23" s="4">
        <v>127047.88</v>
      </c>
      <c r="V23" s="4">
        <v>221485.46</v>
      </c>
      <c r="W23" s="14">
        <f t="shared" si="2"/>
        <v>2710150.7800000003</v>
      </c>
      <c r="X23" s="2">
        <v>14650295.94</v>
      </c>
      <c r="Y23" s="2">
        <v>369950.12</v>
      </c>
      <c r="Z23" s="2">
        <v>185355.38</v>
      </c>
      <c r="AA23" s="58">
        <f t="shared" si="3"/>
        <v>15205601.44</v>
      </c>
      <c r="AB23" s="4">
        <v>158280</v>
      </c>
      <c r="AC23" s="4">
        <v>15250.49</v>
      </c>
      <c r="AD23" s="4">
        <v>-3646.18</v>
      </c>
      <c r="AE23" s="4">
        <v>-41.83</v>
      </c>
      <c r="AF23" s="4">
        <v>-200.34</v>
      </c>
      <c r="AG23" s="4">
        <v>-2551.65</v>
      </c>
      <c r="AH23" s="4">
        <v>-14537.15</v>
      </c>
      <c r="AI23" s="14">
        <f t="shared" si="4"/>
        <v>152553.34000000003</v>
      </c>
      <c r="AJ23" s="2">
        <v>355817.47</v>
      </c>
      <c r="AK23" s="2">
        <v>8985.11</v>
      </c>
      <c r="AL23" s="2">
        <v>4501.51</v>
      </c>
      <c r="AM23" s="58">
        <f t="shared" si="5"/>
        <v>369304.08999999997</v>
      </c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2.75" customHeight="1">
      <c r="A24" s="31" t="s">
        <v>155</v>
      </c>
      <c r="B24" s="32" t="s">
        <v>114</v>
      </c>
      <c r="C24" s="24" t="s">
        <v>27</v>
      </c>
      <c r="D24" s="4">
        <v>1833800.5</v>
      </c>
      <c r="E24" s="4">
        <v>1290301</v>
      </c>
      <c r="F24" s="4">
        <v>14011.26</v>
      </c>
      <c r="G24" s="4">
        <v>332.58</v>
      </c>
      <c r="H24" s="4">
        <v>6180.46</v>
      </c>
      <c r="I24" s="4">
        <v>142759.31</v>
      </c>
      <c r="J24" s="4">
        <v>270494.85</v>
      </c>
      <c r="K24" s="14">
        <f t="shared" si="0"/>
        <v>3557879.96</v>
      </c>
      <c r="L24" s="2">
        <v>13377232.84</v>
      </c>
      <c r="M24" s="2">
        <v>1330752.32</v>
      </c>
      <c r="N24" s="2">
        <v>234647.48</v>
      </c>
      <c r="O24" s="58">
        <f t="shared" si="1"/>
        <v>14942632.64</v>
      </c>
      <c r="P24" s="4">
        <v>1772623.9</v>
      </c>
      <c r="Q24" s="4">
        <v>1346099.96</v>
      </c>
      <c r="R24" s="4">
        <v>16591.68</v>
      </c>
      <c r="S24" s="4">
        <v>433.92</v>
      </c>
      <c r="T24" s="4">
        <v>6737.6</v>
      </c>
      <c r="U24" s="4">
        <v>150511.2</v>
      </c>
      <c r="V24" s="4">
        <v>297010.02</v>
      </c>
      <c r="W24" s="14">
        <f t="shared" si="2"/>
        <v>3590008.2800000003</v>
      </c>
      <c r="X24" s="2">
        <v>13060038.58</v>
      </c>
      <c r="Y24" s="2">
        <v>1299198.2</v>
      </c>
      <c r="Z24" s="2">
        <v>229083.96</v>
      </c>
      <c r="AA24" s="58">
        <f t="shared" si="3"/>
        <v>14588320.74</v>
      </c>
      <c r="AB24" s="4">
        <v>61176.6</v>
      </c>
      <c r="AC24" s="4">
        <v>-55798.96</v>
      </c>
      <c r="AD24" s="4">
        <v>-2580.42</v>
      </c>
      <c r="AE24" s="4">
        <v>-101.34</v>
      </c>
      <c r="AF24" s="4">
        <v>-557.14</v>
      </c>
      <c r="AG24" s="4">
        <v>-7751.89</v>
      </c>
      <c r="AH24" s="4">
        <v>-26515.17</v>
      </c>
      <c r="AI24" s="14">
        <f t="shared" si="4"/>
        <v>-32128.32</v>
      </c>
      <c r="AJ24" s="2">
        <v>317194.26</v>
      </c>
      <c r="AK24" s="2">
        <v>31554.12</v>
      </c>
      <c r="AL24" s="2">
        <v>5563.52</v>
      </c>
      <c r="AM24" s="58">
        <f t="shared" si="5"/>
        <v>354311.9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2.75" customHeight="1">
      <c r="A25" s="31" t="s">
        <v>156</v>
      </c>
      <c r="B25" s="32" t="s">
        <v>106</v>
      </c>
      <c r="C25" s="24" t="s">
        <v>28</v>
      </c>
      <c r="D25" s="4">
        <v>6210333.28</v>
      </c>
      <c r="E25" s="4">
        <v>5661895.56</v>
      </c>
      <c r="F25" s="4">
        <v>63591.51</v>
      </c>
      <c r="G25" s="4">
        <v>1786.87</v>
      </c>
      <c r="H25" s="4">
        <v>29044.51</v>
      </c>
      <c r="I25" s="4">
        <v>442952.78</v>
      </c>
      <c r="J25" s="4">
        <v>797775.73</v>
      </c>
      <c r="K25" s="14">
        <f t="shared" si="0"/>
        <v>13207380.239999998</v>
      </c>
      <c r="L25" s="2">
        <v>69594167</v>
      </c>
      <c r="M25" s="2">
        <v>6983861.7</v>
      </c>
      <c r="N25" s="2">
        <v>916502.66</v>
      </c>
      <c r="O25" s="58">
        <f t="shared" si="1"/>
        <v>77494531.36</v>
      </c>
      <c r="P25" s="4">
        <v>5905466.92</v>
      </c>
      <c r="Q25" s="4">
        <v>5647206.38</v>
      </c>
      <c r="R25" s="4">
        <v>78258.5</v>
      </c>
      <c r="S25" s="4">
        <v>1963.44</v>
      </c>
      <c r="T25" s="4">
        <v>30051.44</v>
      </c>
      <c r="U25" s="4">
        <v>464137.54</v>
      </c>
      <c r="V25" s="4">
        <v>860535.86</v>
      </c>
      <c r="W25" s="14">
        <f t="shared" si="2"/>
        <v>12987620.079999998</v>
      </c>
      <c r="X25" s="2">
        <v>67943985</v>
      </c>
      <c r="Y25" s="2">
        <v>6818263.88</v>
      </c>
      <c r="Z25" s="2">
        <v>894772.3</v>
      </c>
      <c r="AA25" s="58">
        <f t="shared" si="3"/>
        <v>75657021.17999999</v>
      </c>
      <c r="AB25" s="4">
        <v>304866.36</v>
      </c>
      <c r="AC25" s="4">
        <v>14689.18</v>
      </c>
      <c r="AD25" s="4">
        <v>-14666.99</v>
      </c>
      <c r="AE25" s="4">
        <v>-176.57</v>
      </c>
      <c r="AF25" s="4">
        <v>-1006.93</v>
      </c>
      <c r="AG25" s="4">
        <v>-21184.76</v>
      </c>
      <c r="AH25" s="4">
        <v>-62760.13</v>
      </c>
      <c r="AI25" s="14">
        <f t="shared" si="4"/>
        <v>219760.15999999997</v>
      </c>
      <c r="AJ25" s="2">
        <v>1650182</v>
      </c>
      <c r="AK25" s="2">
        <v>165597.82</v>
      </c>
      <c r="AL25" s="2">
        <v>21730.36</v>
      </c>
      <c r="AM25" s="58">
        <f t="shared" si="5"/>
        <v>1837510.1800000002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2.75" customHeight="1">
      <c r="A26" s="31" t="s">
        <v>89</v>
      </c>
      <c r="B26" s="32" t="s">
        <v>126</v>
      </c>
      <c r="C26" s="24" t="s">
        <v>229</v>
      </c>
      <c r="D26" s="2">
        <v>1724867.85</v>
      </c>
      <c r="E26" s="2">
        <v>1956394.83</v>
      </c>
      <c r="F26" s="2">
        <v>20773.54</v>
      </c>
      <c r="G26" s="2">
        <v>706.63</v>
      </c>
      <c r="H26" s="2">
        <v>8146.49</v>
      </c>
      <c r="I26" s="2">
        <v>153283.5</v>
      </c>
      <c r="J26" s="2">
        <v>250052.43</v>
      </c>
      <c r="K26" s="14">
        <f t="shared" si="0"/>
        <v>4114225.2700000005</v>
      </c>
      <c r="L26" s="4">
        <v>18129207.59</v>
      </c>
      <c r="M26" s="4">
        <v>1294986.88</v>
      </c>
      <c r="N26" s="4">
        <v>1161998.42</v>
      </c>
      <c r="O26" s="58">
        <f t="shared" si="1"/>
        <v>20586192.89</v>
      </c>
      <c r="P26" s="2">
        <v>1529208.86</v>
      </c>
      <c r="Q26" s="2">
        <v>1978987.84</v>
      </c>
      <c r="R26" s="2">
        <v>21798.6</v>
      </c>
      <c r="S26" s="2">
        <v>684.86</v>
      </c>
      <c r="T26" s="2">
        <v>7683.58</v>
      </c>
      <c r="U26" s="2">
        <v>160413.8</v>
      </c>
      <c r="V26" s="2">
        <v>269054.12</v>
      </c>
      <c r="W26" s="14">
        <f t="shared" si="2"/>
        <v>3967831.66</v>
      </c>
      <c r="X26" s="4">
        <v>17699336.88</v>
      </c>
      <c r="Y26" s="4">
        <v>1264280.8</v>
      </c>
      <c r="Z26" s="4">
        <v>1134447.34</v>
      </c>
      <c r="AA26" s="58">
        <f t="shared" si="3"/>
        <v>20098065.02</v>
      </c>
      <c r="AB26" s="2">
        <v>195658.99</v>
      </c>
      <c r="AC26" s="2">
        <v>-22593.01</v>
      </c>
      <c r="AD26" s="2">
        <v>-1025.06</v>
      </c>
      <c r="AE26" s="2">
        <v>21.77</v>
      </c>
      <c r="AF26" s="2">
        <v>462.91</v>
      </c>
      <c r="AG26" s="2">
        <v>-7130.3</v>
      </c>
      <c r="AH26" s="2">
        <v>-19001.69</v>
      </c>
      <c r="AI26" s="14">
        <f t="shared" si="4"/>
        <v>146393.61</v>
      </c>
      <c r="AJ26" s="4">
        <v>429870.71</v>
      </c>
      <c r="AK26" s="4">
        <v>30706.08</v>
      </c>
      <c r="AL26" s="4">
        <v>27551.08</v>
      </c>
      <c r="AM26" s="58">
        <f t="shared" si="5"/>
        <v>488127.87000000005</v>
      </c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2.75" customHeight="1">
      <c r="A27" s="31" t="s">
        <v>157</v>
      </c>
      <c r="B27" s="32" t="s">
        <v>112</v>
      </c>
      <c r="C27" s="24" t="s">
        <v>29</v>
      </c>
      <c r="D27" s="4">
        <v>7810636.01</v>
      </c>
      <c r="E27" s="4">
        <v>4576173.57</v>
      </c>
      <c r="F27" s="4">
        <v>54752.02</v>
      </c>
      <c r="G27" s="4">
        <v>2150.47</v>
      </c>
      <c r="H27" s="4">
        <v>22801.53</v>
      </c>
      <c r="I27" s="4">
        <v>464041.11</v>
      </c>
      <c r="J27" s="4">
        <v>728628.95</v>
      </c>
      <c r="K27" s="14">
        <f t="shared" si="0"/>
        <v>13659183.659999998</v>
      </c>
      <c r="L27" s="4">
        <v>50923722.72</v>
      </c>
      <c r="M27" s="4">
        <v>9866869.29</v>
      </c>
      <c r="N27" s="4">
        <v>484380.58</v>
      </c>
      <c r="O27" s="58">
        <f t="shared" si="1"/>
        <v>61274972.589999996</v>
      </c>
      <c r="P27" s="4">
        <v>6965383.7</v>
      </c>
      <c r="Q27" s="4">
        <v>4744380.88</v>
      </c>
      <c r="R27" s="4">
        <v>59395.52</v>
      </c>
      <c r="S27" s="4">
        <v>1964.62</v>
      </c>
      <c r="T27" s="4">
        <v>20228.46</v>
      </c>
      <c r="U27" s="4">
        <v>476764.36</v>
      </c>
      <c r="V27" s="4">
        <v>813014.66</v>
      </c>
      <c r="W27" s="14">
        <f t="shared" si="2"/>
        <v>13081132.2</v>
      </c>
      <c r="X27" s="4">
        <v>49716244.92</v>
      </c>
      <c r="Y27" s="4">
        <v>9632911.04</v>
      </c>
      <c r="Z27" s="4">
        <v>472895.88</v>
      </c>
      <c r="AA27" s="58">
        <f t="shared" si="3"/>
        <v>59822051.84</v>
      </c>
      <c r="AB27" s="4">
        <v>845252.31</v>
      </c>
      <c r="AC27" s="4">
        <v>-168207.31</v>
      </c>
      <c r="AD27" s="4">
        <v>-4643.5</v>
      </c>
      <c r="AE27" s="4">
        <v>185.85</v>
      </c>
      <c r="AF27" s="4">
        <v>2573.07</v>
      </c>
      <c r="AG27" s="4">
        <v>-12723.25</v>
      </c>
      <c r="AH27" s="4">
        <v>-84385.71</v>
      </c>
      <c r="AI27" s="14">
        <f t="shared" si="4"/>
        <v>578051.46</v>
      </c>
      <c r="AJ27" s="4">
        <v>1207477.8</v>
      </c>
      <c r="AK27" s="4">
        <v>233958.25</v>
      </c>
      <c r="AL27" s="4">
        <v>11484.7</v>
      </c>
      <c r="AM27" s="58">
        <f t="shared" si="5"/>
        <v>1452920.75</v>
      </c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2.75" customHeight="1">
      <c r="A28" s="31" t="s">
        <v>172</v>
      </c>
      <c r="B28" s="32" t="s">
        <v>120</v>
      </c>
      <c r="C28" s="24" t="s">
        <v>43</v>
      </c>
      <c r="D28" s="4">
        <v>1676263.59</v>
      </c>
      <c r="E28" s="4">
        <v>2013871.44</v>
      </c>
      <c r="F28" s="4">
        <v>17502.7</v>
      </c>
      <c r="G28" s="4">
        <v>549.44</v>
      </c>
      <c r="H28" s="4">
        <v>7473.72</v>
      </c>
      <c r="I28" s="4">
        <v>171588.97</v>
      </c>
      <c r="J28" s="4">
        <v>162557.64</v>
      </c>
      <c r="K28" s="14">
        <f t="shared" si="0"/>
        <v>4049807.500000001</v>
      </c>
      <c r="L28" s="4">
        <v>17739755.88</v>
      </c>
      <c r="M28" s="4">
        <v>1464769.89</v>
      </c>
      <c r="N28" s="4">
        <v>73821.94</v>
      </c>
      <c r="O28" s="58">
        <f t="shared" si="1"/>
        <v>19278347.71</v>
      </c>
      <c r="P28" s="4">
        <v>1778465.86</v>
      </c>
      <c r="Q28" s="4">
        <v>1989255.76</v>
      </c>
      <c r="R28" s="4">
        <v>22504.08</v>
      </c>
      <c r="S28" s="4">
        <v>601.96</v>
      </c>
      <c r="T28" s="4">
        <v>8062.14</v>
      </c>
      <c r="U28" s="4">
        <v>177461.34</v>
      </c>
      <c r="V28" s="4">
        <v>185589.06</v>
      </c>
      <c r="W28" s="14">
        <f t="shared" si="2"/>
        <v>4161940.2</v>
      </c>
      <c r="X28" s="4">
        <v>17319119.64</v>
      </c>
      <c r="Y28" s="4">
        <v>1430038</v>
      </c>
      <c r="Z28" s="4">
        <v>72071.62</v>
      </c>
      <c r="AA28" s="58">
        <f t="shared" si="3"/>
        <v>18821229.26</v>
      </c>
      <c r="AB28" s="4">
        <v>-102202.27</v>
      </c>
      <c r="AC28" s="4">
        <v>24615.68</v>
      </c>
      <c r="AD28" s="4">
        <v>-5001.38</v>
      </c>
      <c r="AE28" s="4">
        <v>-52.52</v>
      </c>
      <c r="AF28" s="4">
        <v>-588.42</v>
      </c>
      <c r="AG28" s="4">
        <v>-5872.37</v>
      </c>
      <c r="AH28" s="4">
        <v>-23031.42</v>
      </c>
      <c r="AI28" s="14">
        <f t="shared" si="4"/>
        <v>-112132.7</v>
      </c>
      <c r="AJ28" s="4">
        <v>420636.24</v>
      </c>
      <c r="AK28" s="4">
        <v>34731.89</v>
      </c>
      <c r="AL28" s="4">
        <v>1750.32</v>
      </c>
      <c r="AM28" s="58">
        <f t="shared" si="5"/>
        <v>457118.45</v>
      </c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2.75" customHeight="1">
      <c r="A29" s="31" t="s">
        <v>158</v>
      </c>
      <c r="B29" s="32" t="s">
        <v>128</v>
      </c>
      <c r="C29" s="24" t="s">
        <v>31</v>
      </c>
      <c r="D29" s="4">
        <v>1104648.29</v>
      </c>
      <c r="E29" s="4">
        <v>944084.78</v>
      </c>
      <c r="F29" s="4">
        <v>10251.73</v>
      </c>
      <c r="G29" s="4">
        <v>243.34</v>
      </c>
      <c r="H29" s="4">
        <v>4522.1</v>
      </c>
      <c r="I29" s="4">
        <v>115501.23</v>
      </c>
      <c r="J29" s="4">
        <v>197915.11</v>
      </c>
      <c r="K29" s="14">
        <f t="shared" si="0"/>
        <v>2377166.58</v>
      </c>
      <c r="L29" s="4">
        <v>8754878.49</v>
      </c>
      <c r="M29" s="4">
        <v>1314552.82</v>
      </c>
      <c r="N29" s="4">
        <v>65183.59</v>
      </c>
      <c r="O29" s="58">
        <f t="shared" si="1"/>
        <v>10134614.9</v>
      </c>
      <c r="P29" s="4">
        <v>1046313.52</v>
      </c>
      <c r="Q29" s="4">
        <v>988697.2</v>
      </c>
      <c r="R29" s="4">
        <v>12186.42</v>
      </c>
      <c r="S29" s="4">
        <v>318.72</v>
      </c>
      <c r="T29" s="4">
        <v>4948.7</v>
      </c>
      <c r="U29" s="4">
        <v>119251.24</v>
      </c>
      <c r="V29" s="4">
        <v>218150.94</v>
      </c>
      <c r="W29" s="14">
        <f t="shared" si="2"/>
        <v>2389866.7399999998</v>
      </c>
      <c r="X29" s="4">
        <v>8547287.18</v>
      </c>
      <c r="Y29" s="4">
        <v>1283382.82</v>
      </c>
      <c r="Z29" s="4">
        <v>63638.08</v>
      </c>
      <c r="AA29" s="58">
        <f t="shared" si="3"/>
        <v>9894308.08</v>
      </c>
      <c r="AB29" s="4">
        <v>58334.77</v>
      </c>
      <c r="AC29" s="4">
        <v>-44612.42</v>
      </c>
      <c r="AD29" s="4">
        <v>-1934.69</v>
      </c>
      <c r="AE29" s="4">
        <v>-75.38</v>
      </c>
      <c r="AF29" s="4">
        <v>-426.6</v>
      </c>
      <c r="AG29" s="4">
        <v>-3750.01</v>
      </c>
      <c r="AH29" s="4">
        <v>-20235.83</v>
      </c>
      <c r="AI29" s="14">
        <f t="shared" si="4"/>
        <v>-12700.160000000003</v>
      </c>
      <c r="AJ29" s="4">
        <v>207591.31</v>
      </c>
      <c r="AK29" s="4">
        <v>31170</v>
      </c>
      <c r="AL29" s="4">
        <v>1545.51</v>
      </c>
      <c r="AM29" s="58">
        <f t="shared" si="5"/>
        <v>240306.82</v>
      </c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2.75" customHeight="1">
      <c r="A30" s="31" t="s">
        <v>197</v>
      </c>
      <c r="B30" s="32" t="s">
        <v>116</v>
      </c>
      <c r="C30" s="24" t="s">
        <v>63</v>
      </c>
      <c r="D30" s="2">
        <v>2128524.5</v>
      </c>
      <c r="E30" s="2">
        <v>2328862.49</v>
      </c>
      <c r="F30" s="2">
        <v>26156.59</v>
      </c>
      <c r="G30" s="2">
        <v>734.98</v>
      </c>
      <c r="H30" s="2">
        <v>11946.65</v>
      </c>
      <c r="I30" s="2">
        <v>127403</v>
      </c>
      <c r="J30" s="2">
        <v>328142.75</v>
      </c>
      <c r="K30" s="14">
        <f t="shared" si="0"/>
        <v>4951770.960000001</v>
      </c>
      <c r="L30" s="2">
        <v>23047064.27</v>
      </c>
      <c r="M30" s="4">
        <v>399334.74</v>
      </c>
      <c r="N30" s="4">
        <v>88065.29</v>
      </c>
      <c r="O30" s="58">
        <f t="shared" si="1"/>
        <v>23534464.299999997</v>
      </c>
      <c r="P30" s="2">
        <v>1832443.58</v>
      </c>
      <c r="Q30" s="2">
        <v>2308899.96</v>
      </c>
      <c r="R30" s="2">
        <v>31996.54</v>
      </c>
      <c r="S30" s="2">
        <v>802.78</v>
      </c>
      <c r="T30" s="2">
        <v>12286.74</v>
      </c>
      <c r="U30" s="2">
        <v>130619.54</v>
      </c>
      <c r="V30" s="2">
        <v>351836.12</v>
      </c>
      <c r="W30" s="14">
        <f t="shared" si="2"/>
        <v>4668885.26</v>
      </c>
      <c r="X30" s="2">
        <v>22500583.8</v>
      </c>
      <c r="Y30" s="4">
        <v>389865.92</v>
      </c>
      <c r="Z30" s="4">
        <v>85977.26</v>
      </c>
      <c r="AA30" s="58">
        <f t="shared" si="3"/>
        <v>22976426.980000004</v>
      </c>
      <c r="AB30" s="2">
        <v>296080.92</v>
      </c>
      <c r="AC30" s="2">
        <v>19962.53</v>
      </c>
      <c r="AD30" s="2">
        <v>-5839.95</v>
      </c>
      <c r="AE30" s="2">
        <v>-67.8</v>
      </c>
      <c r="AF30" s="2">
        <v>-340.09</v>
      </c>
      <c r="AG30" s="2">
        <v>-3216.54</v>
      </c>
      <c r="AH30" s="2">
        <v>-23693.37</v>
      </c>
      <c r="AI30" s="14">
        <f t="shared" si="4"/>
        <v>282885.69999999995</v>
      </c>
      <c r="AJ30" s="2">
        <v>546480.47</v>
      </c>
      <c r="AK30" s="4">
        <v>9468.82</v>
      </c>
      <c r="AL30" s="4">
        <v>2088.03</v>
      </c>
      <c r="AM30" s="58">
        <f t="shared" si="5"/>
        <v>558037.32</v>
      </c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2.75" customHeight="1">
      <c r="A31" s="31" t="s">
        <v>85</v>
      </c>
      <c r="B31" s="32" t="s">
        <v>142</v>
      </c>
      <c r="C31" s="24" t="s">
        <v>78</v>
      </c>
      <c r="D31" s="4">
        <v>900060.99</v>
      </c>
      <c r="E31" s="4">
        <v>1453174.86</v>
      </c>
      <c r="F31" s="4">
        <v>16321.31</v>
      </c>
      <c r="G31" s="4">
        <v>458.62</v>
      </c>
      <c r="H31" s="4">
        <v>7454.53</v>
      </c>
      <c r="I31" s="4">
        <v>87141.08</v>
      </c>
      <c r="J31" s="4">
        <v>204756.1</v>
      </c>
      <c r="K31" s="14">
        <f t="shared" si="0"/>
        <v>2669367.49</v>
      </c>
      <c r="L31" s="4">
        <v>15902453.1</v>
      </c>
      <c r="M31" s="4">
        <v>902312.87</v>
      </c>
      <c r="N31" s="4">
        <v>699891.3</v>
      </c>
      <c r="O31" s="58">
        <f t="shared" si="1"/>
        <v>17504657.27</v>
      </c>
      <c r="P31" s="4">
        <v>811634.12</v>
      </c>
      <c r="Q31" s="4">
        <v>1468723.02</v>
      </c>
      <c r="R31" s="4">
        <v>20353.44</v>
      </c>
      <c r="S31" s="4">
        <v>510.66</v>
      </c>
      <c r="T31" s="4">
        <v>7815.78</v>
      </c>
      <c r="U31" s="4">
        <v>162572.78</v>
      </c>
      <c r="V31" s="4">
        <v>223807.8</v>
      </c>
      <c r="W31" s="14">
        <f t="shared" si="2"/>
        <v>2695417.5999999996</v>
      </c>
      <c r="X31" s="4">
        <v>15525382.08</v>
      </c>
      <c r="Y31" s="4">
        <v>880917.68</v>
      </c>
      <c r="Z31" s="4">
        <v>683296.82</v>
      </c>
      <c r="AA31" s="58">
        <f t="shared" si="3"/>
        <v>17089596.58</v>
      </c>
      <c r="AB31" s="4">
        <v>88426.87</v>
      </c>
      <c r="AC31" s="4">
        <v>-15548.16</v>
      </c>
      <c r="AD31" s="4">
        <v>-4032.13</v>
      </c>
      <c r="AE31" s="4">
        <v>-52.04</v>
      </c>
      <c r="AF31" s="4">
        <v>-361.25</v>
      </c>
      <c r="AG31" s="4">
        <v>-75431.7</v>
      </c>
      <c r="AH31" s="4">
        <v>-19051.7</v>
      </c>
      <c r="AI31" s="14">
        <f t="shared" si="4"/>
        <v>-26050.110000000004</v>
      </c>
      <c r="AJ31" s="4">
        <v>377071.02</v>
      </c>
      <c r="AK31" s="4">
        <v>21395.19</v>
      </c>
      <c r="AL31" s="4">
        <v>16594.48</v>
      </c>
      <c r="AM31" s="58">
        <f t="shared" si="5"/>
        <v>415060.69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2.75" customHeight="1">
      <c r="A32" s="31" t="s">
        <v>84</v>
      </c>
      <c r="B32" s="32" t="s">
        <v>123</v>
      </c>
      <c r="C32" s="24" t="s">
        <v>11</v>
      </c>
      <c r="D32" s="4">
        <v>2817632.76</v>
      </c>
      <c r="E32" s="4">
        <v>4542708.86</v>
      </c>
      <c r="F32" s="4">
        <v>47677.41</v>
      </c>
      <c r="G32" s="4">
        <v>1438.32</v>
      </c>
      <c r="H32" s="4">
        <v>20570.22</v>
      </c>
      <c r="I32" s="4">
        <v>293331.67</v>
      </c>
      <c r="J32" s="4">
        <v>584487.43</v>
      </c>
      <c r="K32" s="14">
        <f t="shared" si="0"/>
        <v>8307846.67</v>
      </c>
      <c r="L32" s="4">
        <v>46164361.89</v>
      </c>
      <c r="M32" s="2">
        <v>5158116.27</v>
      </c>
      <c r="N32" s="2">
        <v>257461.63</v>
      </c>
      <c r="O32" s="58">
        <f t="shared" si="1"/>
        <v>51579939.79</v>
      </c>
      <c r="P32" s="4">
        <v>2535751.66</v>
      </c>
      <c r="Q32" s="4">
        <v>4533994.6</v>
      </c>
      <c r="R32" s="4">
        <v>57135.2</v>
      </c>
      <c r="S32" s="4">
        <v>1517.08</v>
      </c>
      <c r="T32" s="4">
        <v>19895.6</v>
      </c>
      <c r="U32" s="4">
        <v>414210.2</v>
      </c>
      <c r="V32" s="4">
        <v>662728.22</v>
      </c>
      <c r="W32" s="14">
        <f t="shared" si="2"/>
        <v>8225232.56</v>
      </c>
      <c r="X32" s="4">
        <v>45069735.66</v>
      </c>
      <c r="Y32" s="2">
        <v>5035809.62</v>
      </c>
      <c r="Z32" s="2">
        <v>251357.2</v>
      </c>
      <c r="AA32" s="58">
        <f t="shared" si="3"/>
        <v>50356902.48</v>
      </c>
      <c r="AB32" s="4">
        <v>281881.1</v>
      </c>
      <c r="AC32" s="4">
        <v>8714.26</v>
      </c>
      <c r="AD32" s="4">
        <v>-9457.79</v>
      </c>
      <c r="AE32" s="4">
        <v>-78.76</v>
      </c>
      <c r="AF32" s="4">
        <v>674.62</v>
      </c>
      <c r="AG32" s="4">
        <v>-120878.53</v>
      </c>
      <c r="AH32" s="4">
        <v>-78240.79</v>
      </c>
      <c r="AI32" s="14">
        <f t="shared" si="4"/>
        <v>82614.11</v>
      </c>
      <c r="AJ32" s="4">
        <v>1094626.23</v>
      </c>
      <c r="AK32" s="2">
        <v>122306.65</v>
      </c>
      <c r="AL32" s="2">
        <v>6104.43</v>
      </c>
      <c r="AM32" s="58">
        <f t="shared" si="5"/>
        <v>1223037.3099999998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2.75" customHeight="1">
      <c r="A33" s="31" t="s">
        <v>179</v>
      </c>
      <c r="B33" s="32" t="s">
        <v>122</v>
      </c>
      <c r="C33" s="24" t="s">
        <v>314</v>
      </c>
      <c r="D33" s="5">
        <v>1020004.15</v>
      </c>
      <c r="E33" s="4">
        <v>1396069.27</v>
      </c>
      <c r="F33" s="4">
        <v>15679.93</v>
      </c>
      <c r="G33" s="4">
        <v>440.59</v>
      </c>
      <c r="H33" s="4">
        <v>7161.58</v>
      </c>
      <c r="I33" s="4">
        <v>305211.44</v>
      </c>
      <c r="J33" s="4">
        <v>196709.77</v>
      </c>
      <c r="K33" s="14">
        <f t="shared" si="0"/>
        <v>2941276.73</v>
      </c>
      <c r="L33" s="4">
        <v>14168631.24</v>
      </c>
      <c r="M33" s="2">
        <v>600098.88</v>
      </c>
      <c r="N33" s="2">
        <v>34859.44</v>
      </c>
      <c r="O33" s="58">
        <f t="shared" si="1"/>
        <v>14803589.56</v>
      </c>
      <c r="P33" s="4">
        <v>838813.28</v>
      </c>
      <c r="Q33" s="4">
        <v>1307234.64</v>
      </c>
      <c r="R33" s="4">
        <v>18115.54</v>
      </c>
      <c r="S33" s="4">
        <v>454.5</v>
      </c>
      <c r="T33" s="4">
        <v>6956.42</v>
      </c>
      <c r="U33" s="4">
        <v>300758.12</v>
      </c>
      <c r="V33" s="4">
        <v>199199.78</v>
      </c>
      <c r="W33" s="14">
        <f t="shared" si="2"/>
        <v>2671532.28</v>
      </c>
      <c r="X33" s="4">
        <v>13832671.74</v>
      </c>
      <c r="Y33" s="2">
        <v>585869.64</v>
      </c>
      <c r="Z33" s="2">
        <v>34032.92</v>
      </c>
      <c r="AA33" s="58">
        <f t="shared" si="3"/>
        <v>14452574.3</v>
      </c>
      <c r="AB33" s="4">
        <v>181190.87</v>
      </c>
      <c r="AC33" s="4">
        <v>88834.63</v>
      </c>
      <c r="AD33" s="4">
        <v>-2435.61</v>
      </c>
      <c r="AE33" s="4">
        <v>-13.91</v>
      </c>
      <c r="AF33" s="4">
        <v>205.16</v>
      </c>
      <c r="AG33" s="4">
        <v>4453.32</v>
      </c>
      <c r="AH33" s="4">
        <v>-2490.01</v>
      </c>
      <c r="AI33" s="14">
        <f t="shared" si="4"/>
        <v>269744.45</v>
      </c>
      <c r="AJ33" s="4">
        <v>335959.5</v>
      </c>
      <c r="AK33" s="2">
        <v>14229.24</v>
      </c>
      <c r="AL33" s="2">
        <v>826.52</v>
      </c>
      <c r="AM33" s="58">
        <f t="shared" si="5"/>
        <v>351015.26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2.75" customHeight="1">
      <c r="A34" s="31" t="s">
        <v>172</v>
      </c>
      <c r="B34" s="32" t="s">
        <v>132</v>
      </c>
      <c r="C34" s="24" t="s">
        <v>44</v>
      </c>
      <c r="D34" s="4">
        <v>2823619.38</v>
      </c>
      <c r="E34" s="4">
        <v>4776905.73</v>
      </c>
      <c r="F34" s="4">
        <v>41516.42</v>
      </c>
      <c r="G34" s="4">
        <v>1303.26</v>
      </c>
      <c r="H34" s="4">
        <v>17727.68</v>
      </c>
      <c r="I34" s="4">
        <v>271472.23</v>
      </c>
      <c r="J34" s="4">
        <v>385586.93</v>
      </c>
      <c r="K34" s="14">
        <f t="shared" si="0"/>
        <v>8318131.629999999</v>
      </c>
      <c r="L34" s="4">
        <v>46968091.53</v>
      </c>
      <c r="M34" s="4">
        <v>3438177.5</v>
      </c>
      <c r="N34" s="4">
        <v>171930.93</v>
      </c>
      <c r="O34" s="58">
        <f t="shared" si="1"/>
        <v>50578199.96</v>
      </c>
      <c r="P34" s="4">
        <v>2594907.98</v>
      </c>
      <c r="Q34" s="4">
        <v>4704276.16</v>
      </c>
      <c r="R34" s="4">
        <v>53218.58</v>
      </c>
      <c r="S34" s="4">
        <v>1423.56</v>
      </c>
      <c r="T34" s="4">
        <v>19065.66</v>
      </c>
      <c r="U34" s="4">
        <v>319257.48</v>
      </c>
      <c r="V34" s="4">
        <v>438888.88</v>
      </c>
      <c r="W34" s="14">
        <f t="shared" si="2"/>
        <v>8131038.3</v>
      </c>
      <c r="X34" s="4">
        <v>45854407.68</v>
      </c>
      <c r="Y34" s="4">
        <v>3356653.16</v>
      </c>
      <c r="Z34" s="4">
        <v>167854.44</v>
      </c>
      <c r="AA34" s="58">
        <f t="shared" si="3"/>
        <v>49378915.28</v>
      </c>
      <c r="AB34" s="4">
        <v>228711.4</v>
      </c>
      <c r="AC34" s="4">
        <v>72629.57</v>
      </c>
      <c r="AD34" s="4">
        <v>-11702.16</v>
      </c>
      <c r="AE34" s="4">
        <v>-120.3</v>
      </c>
      <c r="AF34" s="4">
        <v>-1337.98</v>
      </c>
      <c r="AG34" s="4">
        <v>-47785.25</v>
      </c>
      <c r="AH34" s="4">
        <v>-53301.95</v>
      </c>
      <c r="AI34" s="14">
        <f t="shared" si="4"/>
        <v>187093.33000000002</v>
      </c>
      <c r="AJ34" s="4">
        <v>1113683.85</v>
      </c>
      <c r="AK34" s="4">
        <v>81524.34</v>
      </c>
      <c r="AL34" s="4">
        <v>4076.49</v>
      </c>
      <c r="AM34" s="58">
        <f t="shared" si="5"/>
        <v>1199284.6800000002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2.75" customHeight="1">
      <c r="A35" s="31" t="s">
        <v>207</v>
      </c>
      <c r="B35" s="32" t="s">
        <v>208</v>
      </c>
      <c r="C35" s="24" t="s">
        <v>230</v>
      </c>
      <c r="D35" s="2">
        <v>1368517.22</v>
      </c>
      <c r="E35" s="2">
        <v>1456725.52</v>
      </c>
      <c r="F35" s="2">
        <v>15288.87</v>
      </c>
      <c r="G35" s="2">
        <v>461.23</v>
      </c>
      <c r="H35" s="2">
        <v>6596.32</v>
      </c>
      <c r="I35" s="2">
        <v>127487.77</v>
      </c>
      <c r="J35" s="2">
        <v>187429.52</v>
      </c>
      <c r="K35" s="14">
        <f t="shared" si="0"/>
        <v>3162506.45</v>
      </c>
      <c r="L35" s="4">
        <v>14730533.31</v>
      </c>
      <c r="M35" s="4">
        <v>1037681.31</v>
      </c>
      <c r="N35" s="4">
        <v>573080.37</v>
      </c>
      <c r="O35" s="58">
        <f t="shared" si="1"/>
        <v>16341294.99</v>
      </c>
      <c r="P35" s="2">
        <v>997966.06</v>
      </c>
      <c r="Q35" s="2">
        <v>1451448.44</v>
      </c>
      <c r="R35" s="2">
        <v>18290.46</v>
      </c>
      <c r="S35" s="2">
        <v>485.66</v>
      </c>
      <c r="T35" s="2">
        <v>6369.1</v>
      </c>
      <c r="U35" s="2">
        <v>179768.76</v>
      </c>
      <c r="V35" s="2">
        <v>212156.38</v>
      </c>
      <c r="W35" s="14">
        <f t="shared" si="2"/>
        <v>2866484.8600000003</v>
      </c>
      <c r="X35" s="4">
        <v>14381250.26</v>
      </c>
      <c r="Y35" s="4">
        <v>1013076.34</v>
      </c>
      <c r="Z35" s="4">
        <v>559492.58</v>
      </c>
      <c r="AA35" s="58">
        <f t="shared" si="3"/>
        <v>15953819.18</v>
      </c>
      <c r="AB35" s="2">
        <v>370551.16</v>
      </c>
      <c r="AC35" s="2">
        <v>5277.08</v>
      </c>
      <c r="AD35" s="2">
        <v>-3001.59</v>
      </c>
      <c r="AE35" s="2">
        <v>-24.43</v>
      </c>
      <c r="AF35" s="2">
        <v>227.22</v>
      </c>
      <c r="AG35" s="2">
        <v>-52280.99</v>
      </c>
      <c r="AH35" s="2">
        <v>-24726.86</v>
      </c>
      <c r="AI35" s="14">
        <f t="shared" si="4"/>
        <v>296021.58999999997</v>
      </c>
      <c r="AJ35" s="4">
        <v>349283.05</v>
      </c>
      <c r="AK35" s="4">
        <v>24604.97</v>
      </c>
      <c r="AL35" s="4">
        <v>13587.79</v>
      </c>
      <c r="AM35" s="58">
        <f t="shared" si="5"/>
        <v>387475.81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2.75" customHeight="1">
      <c r="A36" s="31" t="s">
        <v>172</v>
      </c>
      <c r="B36" s="32" t="s">
        <v>123</v>
      </c>
      <c r="C36" s="24" t="s">
        <v>45</v>
      </c>
      <c r="D36" s="4">
        <v>4359839.75</v>
      </c>
      <c r="E36" s="4">
        <v>4522252.46</v>
      </c>
      <c r="F36" s="4">
        <v>39303.21</v>
      </c>
      <c r="G36" s="4">
        <v>1233.79</v>
      </c>
      <c r="H36" s="4">
        <v>16782.63</v>
      </c>
      <c r="I36" s="4">
        <v>259972.32</v>
      </c>
      <c r="J36" s="4">
        <v>365031.58</v>
      </c>
      <c r="K36" s="14">
        <f t="shared" si="0"/>
        <v>9564415.740000002</v>
      </c>
      <c r="L36" s="4">
        <v>37306792.45</v>
      </c>
      <c r="M36" s="4">
        <v>4804240.21</v>
      </c>
      <c r="N36" s="4">
        <v>1112689.03</v>
      </c>
      <c r="O36" s="58">
        <f t="shared" si="1"/>
        <v>43223721.690000005</v>
      </c>
      <c r="P36" s="4">
        <v>3807700.44</v>
      </c>
      <c r="Q36" s="4">
        <v>4392279.52</v>
      </c>
      <c r="R36" s="4">
        <v>49689.02</v>
      </c>
      <c r="S36" s="4">
        <v>1329.14</v>
      </c>
      <c r="T36" s="4">
        <v>17801.18</v>
      </c>
      <c r="U36" s="4">
        <v>268857.08</v>
      </c>
      <c r="V36" s="4">
        <v>409780.92</v>
      </c>
      <c r="W36" s="14">
        <f t="shared" si="2"/>
        <v>8947437.299999997</v>
      </c>
      <c r="X36" s="4">
        <v>36422192.46</v>
      </c>
      <c r="Y36" s="4">
        <v>4690324.48</v>
      </c>
      <c r="Z36" s="4">
        <v>1086307.08</v>
      </c>
      <c r="AA36" s="58">
        <f t="shared" si="3"/>
        <v>42198824.019999996</v>
      </c>
      <c r="AB36" s="4">
        <v>552139.31</v>
      </c>
      <c r="AC36" s="4">
        <v>129972.94</v>
      </c>
      <c r="AD36" s="4">
        <v>-10385.81</v>
      </c>
      <c r="AE36" s="4">
        <v>-95.35</v>
      </c>
      <c r="AF36" s="4">
        <v>-1018.55</v>
      </c>
      <c r="AG36" s="4">
        <v>-8884.76</v>
      </c>
      <c r="AH36" s="4">
        <v>-44749.34</v>
      </c>
      <c r="AI36" s="14">
        <f t="shared" si="4"/>
        <v>616978.44</v>
      </c>
      <c r="AJ36" s="4">
        <v>884599.99</v>
      </c>
      <c r="AK36" s="4">
        <v>113915.73</v>
      </c>
      <c r="AL36" s="4">
        <v>26381.95</v>
      </c>
      <c r="AM36" s="58">
        <f t="shared" si="5"/>
        <v>1024897.6699999999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t="12.75" customHeight="1">
      <c r="A37" s="31" t="s">
        <v>186</v>
      </c>
      <c r="B37" s="32" t="s">
        <v>108</v>
      </c>
      <c r="C37" s="24" t="s">
        <v>231</v>
      </c>
      <c r="D37" s="4">
        <v>6203800.73</v>
      </c>
      <c r="E37" s="4">
        <v>5340432.62</v>
      </c>
      <c r="F37" s="4">
        <v>66188.53</v>
      </c>
      <c r="G37" s="4">
        <v>2546.07</v>
      </c>
      <c r="H37" s="4">
        <v>25450.58</v>
      </c>
      <c r="I37" s="4">
        <v>508067.31</v>
      </c>
      <c r="J37" s="4">
        <v>660689.49</v>
      </c>
      <c r="K37" s="14">
        <f t="shared" si="0"/>
        <v>12807175.330000002</v>
      </c>
      <c r="L37" s="4">
        <v>56461756.7</v>
      </c>
      <c r="M37" s="4">
        <v>9352155.5</v>
      </c>
      <c r="N37" s="4">
        <v>460065.55</v>
      </c>
      <c r="O37" s="58">
        <f t="shared" si="1"/>
        <v>66273977.75</v>
      </c>
      <c r="P37" s="4">
        <v>5949900.86</v>
      </c>
      <c r="Q37" s="4">
        <v>5642941.22</v>
      </c>
      <c r="R37" s="4">
        <v>78425.78</v>
      </c>
      <c r="S37" s="4">
        <v>2534.1</v>
      </c>
      <c r="T37" s="4">
        <v>27999.34</v>
      </c>
      <c r="U37" s="4">
        <v>550253.7</v>
      </c>
      <c r="V37" s="4">
        <v>770881.08</v>
      </c>
      <c r="W37" s="14">
        <f t="shared" si="2"/>
        <v>13022936.079999998</v>
      </c>
      <c r="X37" s="4">
        <v>55122963.82</v>
      </c>
      <c r="Y37" s="4">
        <v>9130401.88</v>
      </c>
      <c r="Z37" s="4">
        <v>449157.36</v>
      </c>
      <c r="AA37" s="58">
        <f t="shared" si="3"/>
        <v>64702523.06</v>
      </c>
      <c r="AB37" s="4">
        <v>253899.87</v>
      </c>
      <c r="AC37" s="4">
        <v>-302508.6</v>
      </c>
      <c r="AD37" s="4">
        <v>-12237.25</v>
      </c>
      <c r="AE37" s="4">
        <v>11.97</v>
      </c>
      <c r="AF37" s="4">
        <v>-2548.76</v>
      </c>
      <c r="AG37" s="4">
        <v>-42186.39</v>
      </c>
      <c r="AH37" s="4">
        <v>-110191.59</v>
      </c>
      <c r="AI37" s="14">
        <f t="shared" si="4"/>
        <v>-215760.74999999997</v>
      </c>
      <c r="AJ37" s="4">
        <v>1338792.88</v>
      </c>
      <c r="AK37" s="4">
        <v>221753.62</v>
      </c>
      <c r="AL37" s="4">
        <v>10908.19</v>
      </c>
      <c r="AM37" s="58">
        <f t="shared" si="5"/>
        <v>1571454.69</v>
      </c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2.75" customHeight="1">
      <c r="A38" s="31" t="s">
        <v>159</v>
      </c>
      <c r="B38" s="32" t="s">
        <v>129</v>
      </c>
      <c r="C38" s="24" t="s">
        <v>32</v>
      </c>
      <c r="D38" s="4">
        <v>3245409.85</v>
      </c>
      <c r="E38" s="4">
        <v>2249218.15</v>
      </c>
      <c r="F38" s="4">
        <v>23882.82</v>
      </c>
      <c r="G38" s="4">
        <v>812.4</v>
      </c>
      <c r="H38" s="4">
        <v>9365.81</v>
      </c>
      <c r="I38" s="4">
        <v>166362.33</v>
      </c>
      <c r="J38" s="4">
        <v>287479.01</v>
      </c>
      <c r="K38" s="14">
        <f t="shared" si="0"/>
        <v>5982530.37</v>
      </c>
      <c r="L38" s="2">
        <v>14648481.16</v>
      </c>
      <c r="M38" s="4">
        <v>3033235.3</v>
      </c>
      <c r="N38" s="4">
        <v>535771.98</v>
      </c>
      <c r="O38" s="58">
        <f t="shared" si="1"/>
        <v>18217488.44</v>
      </c>
      <c r="P38" s="4">
        <v>2950997.56</v>
      </c>
      <c r="Q38" s="4">
        <v>2276223.2</v>
      </c>
      <c r="R38" s="4">
        <v>25072.66</v>
      </c>
      <c r="S38" s="4">
        <v>787.72</v>
      </c>
      <c r="T38" s="4">
        <v>8837.62</v>
      </c>
      <c r="U38" s="4">
        <v>176358.6</v>
      </c>
      <c r="V38" s="4">
        <v>309464.88</v>
      </c>
      <c r="W38" s="14">
        <f t="shared" si="2"/>
        <v>5747742.239999999</v>
      </c>
      <c r="X38" s="2">
        <v>14301143.7</v>
      </c>
      <c r="Y38" s="4">
        <v>2961312.76</v>
      </c>
      <c r="Z38" s="4">
        <v>523068.78</v>
      </c>
      <c r="AA38" s="58">
        <f t="shared" si="3"/>
        <v>17785525.240000002</v>
      </c>
      <c r="AB38" s="4">
        <v>294412.29</v>
      </c>
      <c r="AC38" s="4">
        <v>-27005.05</v>
      </c>
      <c r="AD38" s="4">
        <v>-1189.84</v>
      </c>
      <c r="AE38" s="4">
        <v>24.68</v>
      </c>
      <c r="AF38" s="4">
        <v>528.19</v>
      </c>
      <c r="AG38" s="4">
        <v>-9996.27</v>
      </c>
      <c r="AH38" s="4">
        <v>-21985.87</v>
      </c>
      <c r="AI38" s="14">
        <f t="shared" si="4"/>
        <v>234788.12999999998</v>
      </c>
      <c r="AJ38" s="2">
        <v>347337.46</v>
      </c>
      <c r="AK38" s="4">
        <v>71922.54</v>
      </c>
      <c r="AL38" s="4">
        <v>12703.2</v>
      </c>
      <c r="AM38" s="58">
        <f t="shared" si="5"/>
        <v>431963.2</v>
      </c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ht="12.75" customHeight="1">
      <c r="A39" s="31" t="s">
        <v>160</v>
      </c>
      <c r="B39" s="32" t="s">
        <v>130</v>
      </c>
      <c r="C39" s="24" t="s">
        <v>33</v>
      </c>
      <c r="D39" s="2">
        <v>5844844.93</v>
      </c>
      <c r="E39" s="2">
        <v>4041054.71</v>
      </c>
      <c r="F39" s="2">
        <v>45387.05</v>
      </c>
      <c r="G39" s="2">
        <v>1275.34</v>
      </c>
      <c r="H39" s="2">
        <v>20729.88</v>
      </c>
      <c r="I39" s="2">
        <v>520231.56</v>
      </c>
      <c r="J39" s="2">
        <v>569395.06</v>
      </c>
      <c r="K39" s="14">
        <f t="shared" si="0"/>
        <v>11042918.530000003</v>
      </c>
      <c r="L39" s="4">
        <v>49580568.94</v>
      </c>
      <c r="M39" s="4">
        <v>12682749.07</v>
      </c>
      <c r="N39" s="4">
        <v>617542.66</v>
      </c>
      <c r="O39" s="58">
        <f t="shared" si="1"/>
        <v>62880860.669999994</v>
      </c>
      <c r="P39" s="2">
        <v>5471865.14</v>
      </c>
      <c r="Q39" s="2">
        <v>4026080.1</v>
      </c>
      <c r="R39" s="2">
        <v>55793.06</v>
      </c>
      <c r="S39" s="2">
        <v>1399.8</v>
      </c>
      <c r="T39" s="2">
        <v>21424.68</v>
      </c>
      <c r="U39" s="2">
        <v>554419.14</v>
      </c>
      <c r="V39" s="2">
        <v>613504.46</v>
      </c>
      <c r="W39" s="14">
        <f t="shared" si="2"/>
        <v>10744486.380000003</v>
      </c>
      <c r="X39" s="4">
        <v>48404939.34</v>
      </c>
      <c r="Y39" s="4">
        <v>12382022.1</v>
      </c>
      <c r="Z39" s="4">
        <v>602900.68</v>
      </c>
      <c r="AA39" s="58">
        <f t="shared" si="3"/>
        <v>61389862.120000005</v>
      </c>
      <c r="AB39" s="2">
        <v>372979.79</v>
      </c>
      <c r="AC39" s="2">
        <v>14974.61</v>
      </c>
      <c r="AD39" s="2">
        <v>-10406.01</v>
      </c>
      <c r="AE39" s="2">
        <v>-124.46</v>
      </c>
      <c r="AF39" s="2">
        <v>-694.8</v>
      </c>
      <c r="AG39" s="2">
        <v>-34187.58</v>
      </c>
      <c r="AH39" s="2">
        <v>-44109.4</v>
      </c>
      <c r="AI39" s="14">
        <f t="shared" si="4"/>
        <v>298432.1499999999</v>
      </c>
      <c r="AJ39" s="4">
        <v>1175629.6</v>
      </c>
      <c r="AK39" s="4">
        <v>300726.97</v>
      </c>
      <c r="AL39" s="4">
        <v>14641.98</v>
      </c>
      <c r="AM39" s="58">
        <f t="shared" si="5"/>
        <v>1490998.55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t="12.75" customHeight="1">
      <c r="A40" s="31" t="s">
        <v>161</v>
      </c>
      <c r="B40" s="32" t="s">
        <v>162</v>
      </c>
      <c r="C40" s="24" t="s">
        <v>34</v>
      </c>
      <c r="D40" s="4">
        <v>2015118.34</v>
      </c>
      <c r="E40" s="4">
        <v>1482346.03</v>
      </c>
      <c r="F40" s="4">
        <v>16096.66</v>
      </c>
      <c r="G40" s="4">
        <v>382.08</v>
      </c>
      <c r="H40" s="4">
        <v>7100.34</v>
      </c>
      <c r="I40" s="4">
        <v>166368.85</v>
      </c>
      <c r="J40" s="4">
        <v>310754.6</v>
      </c>
      <c r="K40" s="14">
        <f t="shared" si="0"/>
        <v>3998166.9000000004</v>
      </c>
      <c r="L40" s="4">
        <v>12693303.18</v>
      </c>
      <c r="M40" s="2">
        <v>419146.13</v>
      </c>
      <c r="N40" s="2">
        <v>16096.17</v>
      </c>
      <c r="O40" s="58">
        <f t="shared" si="1"/>
        <v>13128545.48</v>
      </c>
      <c r="P40" s="4">
        <v>1919130.2</v>
      </c>
      <c r="Q40" s="4">
        <v>1529204.72</v>
      </c>
      <c r="R40" s="4">
        <v>18848.58</v>
      </c>
      <c r="S40" s="4">
        <v>492.94</v>
      </c>
      <c r="T40" s="4">
        <v>7654.1</v>
      </c>
      <c r="U40" s="4">
        <v>173922.3</v>
      </c>
      <c r="V40" s="4">
        <v>337411.14</v>
      </c>
      <c r="W40" s="14">
        <f t="shared" si="2"/>
        <v>3986663.98</v>
      </c>
      <c r="X40" s="4">
        <v>12392325.9</v>
      </c>
      <c r="Y40" s="2">
        <v>409207.56</v>
      </c>
      <c r="Z40" s="2">
        <v>15714.54</v>
      </c>
      <c r="AA40" s="58">
        <f t="shared" si="3"/>
        <v>12817248</v>
      </c>
      <c r="AB40" s="4">
        <v>95988.14</v>
      </c>
      <c r="AC40" s="4">
        <v>-46858.69</v>
      </c>
      <c r="AD40" s="4">
        <v>-2751.92</v>
      </c>
      <c r="AE40" s="4">
        <v>-110.86</v>
      </c>
      <c r="AF40" s="4">
        <v>-553.76</v>
      </c>
      <c r="AG40" s="4">
        <v>-7553.45</v>
      </c>
      <c r="AH40" s="4">
        <v>-26656.54</v>
      </c>
      <c r="AI40" s="14">
        <f t="shared" si="4"/>
        <v>11502.919999999998</v>
      </c>
      <c r="AJ40" s="4">
        <v>300977.28</v>
      </c>
      <c r="AK40" s="2">
        <v>9938.57</v>
      </c>
      <c r="AL40" s="2">
        <v>381.63</v>
      </c>
      <c r="AM40" s="58">
        <f t="shared" si="5"/>
        <v>311297.48000000004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ht="12.75" customHeight="1">
      <c r="A41" s="31" t="s">
        <v>89</v>
      </c>
      <c r="B41" s="32" t="s">
        <v>143</v>
      </c>
      <c r="C41" s="24" t="s">
        <v>232</v>
      </c>
      <c r="D41" s="4">
        <v>4422852.67</v>
      </c>
      <c r="E41" s="4">
        <v>5850347.67</v>
      </c>
      <c r="F41" s="4">
        <v>62120.6</v>
      </c>
      <c r="G41" s="4">
        <v>2113.09</v>
      </c>
      <c r="H41" s="4">
        <v>24361.03</v>
      </c>
      <c r="I41" s="4">
        <v>394805.26</v>
      </c>
      <c r="J41" s="4">
        <v>747749.69</v>
      </c>
      <c r="K41" s="14">
        <f t="shared" si="0"/>
        <v>11504350.009999998</v>
      </c>
      <c r="L41" s="4">
        <v>62336873.79</v>
      </c>
      <c r="M41" s="4">
        <v>8148356.73</v>
      </c>
      <c r="N41" s="4">
        <v>399586.47</v>
      </c>
      <c r="O41" s="58">
        <f t="shared" si="1"/>
        <v>70884816.99</v>
      </c>
      <c r="P41" s="4">
        <v>4064735.24</v>
      </c>
      <c r="Q41" s="4">
        <v>5926725.26</v>
      </c>
      <c r="R41" s="4">
        <v>65283.02</v>
      </c>
      <c r="S41" s="4">
        <v>2051.02</v>
      </c>
      <c r="T41" s="4">
        <v>23010.98</v>
      </c>
      <c r="U41" s="4">
        <v>397618.6</v>
      </c>
      <c r="V41" s="4">
        <v>805770.4</v>
      </c>
      <c r="W41" s="14">
        <f t="shared" si="2"/>
        <v>11285194.52</v>
      </c>
      <c r="X41" s="4">
        <v>60858773.08</v>
      </c>
      <c r="Y41" s="4">
        <v>7955147</v>
      </c>
      <c r="Z41" s="4">
        <v>390112.24</v>
      </c>
      <c r="AA41" s="58">
        <f t="shared" si="3"/>
        <v>69204032.32</v>
      </c>
      <c r="AB41" s="4">
        <v>358117.43</v>
      </c>
      <c r="AC41" s="4">
        <v>-76377.59</v>
      </c>
      <c r="AD41" s="4">
        <v>-3162.42</v>
      </c>
      <c r="AE41" s="4">
        <v>62.07</v>
      </c>
      <c r="AF41" s="4">
        <v>1350.05</v>
      </c>
      <c r="AG41" s="4">
        <v>-2813.34</v>
      </c>
      <c r="AH41" s="4">
        <v>-58020.71</v>
      </c>
      <c r="AI41" s="14">
        <f t="shared" si="4"/>
        <v>219155.48999999996</v>
      </c>
      <c r="AJ41" s="4">
        <v>1478100.71</v>
      </c>
      <c r="AK41" s="4">
        <v>193209.73</v>
      </c>
      <c r="AL41" s="4">
        <v>9474.23</v>
      </c>
      <c r="AM41" s="58">
        <f t="shared" si="5"/>
        <v>1680784.67</v>
      </c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t="12.75" customHeight="1">
      <c r="A42" s="31" t="s">
        <v>163</v>
      </c>
      <c r="B42" s="32" t="s">
        <v>118</v>
      </c>
      <c r="C42" s="24" t="s">
        <v>35</v>
      </c>
      <c r="D42" s="4">
        <v>2469995.41</v>
      </c>
      <c r="E42" s="4">
        <v>2497397.61</v>
      </c>
      <c r="F42" s="4">
        <v>28049.49</v>
      </c>
      <c r="G42" s="4">
        <v>788.17</v>
      </c>
      <c r="H42" s="4">
        <v>12811.2</v>
      </c>
      <c r="I42" s="4">
        <v>260206.26</v>
      </c>
      <c r="J42" s="4">
        <v>351889.78</v>
      </c>
      <c r="K42" s="14">
        <f t="shared" si="0"/>
        <v>5621137.92</v>
      </c>
      <c r="L42" s="4">
        <v>32486420.46</v>
      </c>
      <c r="M42" s="4">
        <v>3628745.53</v>
      </c>
      <c r="N42" s="4">
        <v>180349.34</v>
      </c>
      <c r="O42" s="58">
        <f t="shared" si="1"/>
        <v>36295515.330000006</v>
      </c>
      <c r="P42" s="4">
        <v>2366087.3</v>
      </c>
      <c r="Q42" s="4">
        <v>2501181.1</v>
      </c>
      <c r="R42" s="4">
        <v>34661.16</v>
      </c>
      <c r="S42" s="4">
        <v>869.62</v>
      </c>
      <c r="T42" s="4">
        <v>13309.96</v>
      </c>
      <c r="U42" s="4">
        <v>277590.06</v>
      </c>
      <c r="V42" s="4">
        <v>381136.42</v>
      </c>
      <c r="W42" s="14">
        <f t="shared" si="2"/>
        <v>5574835.62</v>
      </c>
      <c r="X42" s="4">
        <v>31716118.72</v>
      </c>
      <c r="Y42" s="4">
        <v>3542702.54</v>
      </c>
      <c r="Z42" s="4">
        <v>176073.24</v>
      </c>
      <c r="AA42" s="58">
        <f t="shared" si="3"/>
        <v>35434894.5</v>
      </c>
      <c r="AB42" s="4">
        <v>103908.11</v>
      </c>
      <c r="AC42" s="4">
        <v>-3783.49</v>
      </c>
      <c r="AD42" s="4">
        <v>-6611.67</v>
      </c>
      <c r="AE42" s="4">
        <v>-81.45</v>
      </c>
      <c r="AF42" s="4">
        <v>-498.76</v>
      </c>
      <c r="AG42" s="4">
        <v>-17383.8</v>
      </c>
      <c r="AH42" s="4">
        <v>-29246.64</v>
      </c>
      <c r="AI42" s="14">
        <f t="shared" si="4"/>
        <v>46302.3</v>
      </c>
      <c r="AJ42" s="4">
        <v>770301.74</v>
      </c>
      <c r="AK42" s="4">
        <v>86042.99</v>
      </c>
      <c r="AL42" s="4">
        <v>4276.1</v>
      </c>
      <c r="AM42" s="58">
        <f t="shared" si="5"/>
        <v>860620.83</v>
      </c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 ht="12.75" customHeight="1">
      <c r="A43" s="31" t="s">
        <v>164</v>
      </c>
      <c r="B43" s="32" t="s">
        <v>165</v>
      </c>
      <c r="C43" s="24" t="s">
        <v>36</v>
      </c>
      <c r="D43" s="2">
        <v>1356953.81</v>
      </c>
      <c r="E43" s="2">
        <v>1099169.71</v>
      </c>
      <c r="F43" s="2">
        <v>12196.63</v>
      </c>
      <c r="G43" s="2">
        <v>333.16</v>
      </c>
      <c r="H43" s="2">
        <v>5009.22</v>
      </c>
      <c r="I43" s="2">
        <v>122200</v>
      </c>
      <c r="J43" s="2">
        <v>197687.72</v>
      </c>
      <c r="K43" s="14">
        <f t="shared" si="0"/>
        <v>2793550.2500000005</v>
      </c>
      <c r="L43" s="2">
        <v>8578117.87</v>
      </c>
      <c r="M43" s="4">
        <v>1391812.15</v>
      </c>
      <c r="N43" s="4">
        <v>68927.96</v>
      </c>
      <c r="O43" s="58">
        <f t="shared" si="1"/>
        <v>10038857.98</v>
      </c>
      <c r="P43" s="2">
        <v>1273978.02</v>
      </c>
      <c r="Q43" s="2">
        <v>1126246.62</v>
      </c>
      <c r="R43" s="2">
        <v>13998.82</v>
      </c>
      <c r="S43" s="2">
        <v>375.68</v>
      </c>
      <c r="T43" s="2">
        <v>5278.16</v>
      </c>
      <c r="U43" s="2">
        <v>125379.92</v>
      </c>
      <c r="V43" s="2">
        <v>227813.28</v>
      </c>
      <c r="W43" s="14">
        <f t="shared" si="2"/>
        <v>2773070.5</v>
      </c>
      <c r="X43" s="2">
        <v>8374717.8</v>
      </c>
      <c r="Y43" s="4">
        <v>1358810.2</v>
      </c>
      <c r="Z43" s="4">
        <v>67293.68</v>
      </c>
      <c r="AA43" s="58">
        <f t="shared" si="3"/>
        <v>9800821.68</v>
      </c>
      <c r="AB43" s="2">
        <v>82975.79</v>
      </c>
      <c r="AC43" s="2">
        <v>-27076.91</v>
      </c>
      <c r="AD43" s="2">
        <v>-1802.19</v>
      </c>
      <c r="AE43" s="2">
        <v>-42.52</v>
      </c>
      <c r="AF43" s="2">
        <v>-268.94</v>
      </c>
      <c r="AG43" s="2">
        <v>-3179.92</v>
      </c>
      <c r="AH43" s="2">
        <v>-30125.56</v>
      </c>
      <c r="AI43" s="14">
        <f t="shared" si="4"/>
        <v>20479.74999999999</v>
      </c>
      <c r="AJ43" s="2">
        <v>203400.07</v>
      </c>
      <c r="AK43" s="4">
        <v>33001.95</v>
      </c>
      <c r="AL43" s="4">
        <v>1634.28</v>
      </c>
      <c r="AM43" s="58">
        <f t="shared" si="5"/>
        <v>238036.30000000002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 ht="12.75" customHeight="1">
      <c r="A44" s="31" t="s">
        <v>166</v>
      </c>
      <c r="B44" s="32" t="s">
        <v>121</v>
      </c>
      <c r="C44" s="24" t="s">
        <v>37</v>
      </c>
      <c r="D44" s="4">
        <v>2405613.83</v>
      </c>
      <c r="E44" s="4">
        <v>1964343.2</v>
      </c>
      <c r="F44" s="4">
        <v>22062.5</v>
      </c>
      <c r="G44" s="4">
        <v>619.94</v>
      </c>
      <c r="H44" s="4">
        <v>10076.73</v>
      </c>
      <c r="I44" s="4">
        <v>200624.04</v>
      </c>
      <c r="J44" s="4">
        <v>276781.04</v>
      </c>
      <c r="K44" s="14">
        <f t="shared" si="0"/>
        <v>4880121.280000001</v>
      </c>
      <c r="L44" s="4">
        <v>24456089.04</v>
      </c>
      <c r="M44" s="4">
        <v>1764659.68</v>
      </c>
      <c r="N44" s="4">
        <v>90295.7</v>
      </c>
      <c r="O44" s="58">
        <f t="shared" si="1"/>
        <v>26311044.419999998</v>
      </c>
      <c r="P44" s="4">
        <v>2298686.28</v>
      </c>
      <c r="Q44" s="4">
        <v>1967145.8</v>
      </c>
      <c r="R44" s="4">
        <v>27260.54</v>
      </c>
      <c r="S44" s="4">
        <v>683.96</v>
      </c>
      <c r="T44" s="4">
        <v>10468.12</v>
      </c>
      <c r="U44" s="4">
        <v>219726.62</v>
      </c>
      <c r="V44" s="4">
        <v>299758.74</v>
      </c>
      <c r="W44" s="14">
        <f t="shared" si="2"/>
        <v>4823730.0600000005</v>
      </c>
      <c r="X44" s="4">
        <v>23876198.48</v>
      </c>
      <c r="Y44" s="4">
        <v>1722816.96</v>
      </c>
      <c r="Z44" s="4">
        <v>88154.78</v>
      </c>
      <c r="AA44" s="58">
        <f t="shared" si="3"/>
        <v>25687170.220000003</v>
      </c>
      <c r="AB44" s="4">
        <v>106927.55</v>
      </c>
      <c r="AC44" s="4">
        <v>-2802.6</v>
      </c>
      <c r="AD44" s="4">
        <v>-5198.04</v>
      </c>
      <c r="AE44" s="4">
        <v>-64.02</v>
      </c>
      <c r="AF44" s="4">
        <v>-391.39</v>
      </c>
      <c r="AG44" s="4">
        <v>-19102.58</v>
      </c>
      <c r="AH44" s="4">
        <v>-22977.7</v>
      </c>
      <c r="AI44" s="14">
        <f t="shared" si="4"/>
        <v>56391.22</v>
      </c>
      <c r="AJ44" s="4">
        <v>579890.56</v>
      </c>
      <c r="AK44" s="4">
        <v>41842.72</v>
      </c>
      <c r="AL44" s="4">
        <v>2140.92</v>
      </c>
      <c r="AM44" s="58">
        <f t="shared" si="5"/>
        <v>623874.2000000001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1:101" ht="12.75" customHeight="1">
      <c r="A45" s="31" t="s">
        <v>152</v>
      </c>
      <c r="B45" s="32" t="s">
        <v>105</v>
      </c>
      <c r="C45" s="24" t="s">
        <v>233</v>
      </c>
      <c r="D45" s="4">
        <v>2816127.01</v>
      </c>
      <c r="E45" s="4">
        <v>3698369.42</v>
      </c>
      <c r="F45" s="4">
        <v>41538.19</v>
      </c>
      <c r="G45" s="4">
        <v>1167.19</v>
      </c>
      <c r="H45" s="4">
        <v>18971.97</v>
      </c>
      <c r="I45" s="4">
        <v>207967.58</v>
      </c>
      <c r="J45" s="4">
        <v>521109.82</v>
      </c>
      <c r="K45" s="14">
        <f t="shared" si="0"/>
        <v>7305251.180000001</v>
      </c>
      <c r="L45" s="4">
        <v>45548163.6</v>
      </c>
      <c r="M45" s="4">
        <v>1180889.06</v>
      </c>
      <c r="N45" s="4">
        <v>69349.32</v>
      </c>
      <c r="O45" s="58">
        <f t="shared" si="1"/>
        <v>46798401.980000004</v>
      </c>
      <c r="P45" s="4">
        <v>2375285.96</v>
      </c>
      <c r="Q45" s="4">
        <v>3690949.18</v>
      </c>
      <c r="R45" s="4">
        <v>51148.86</v>
      </c>
      <c r="S45" s="4">
        <v>1283.28</v>
      </c>
      <c r="T45" s="4">
        <v>19641.28</v>
      </c>
      <c r="U45" s="4">
        <v>215671.3</v>
      </c>
      <c r="V45" s="4">
        <v>562436.34</v>
      </c>
      <c r="W45" s="14">
        <f t="shared" si="2"/>
        <v>6916416.200000001</v>
      </c>
      <c r="X45" s="4">
        <v>44468148.36</v>
      </c>
      <c r="Y45" s="4">
        <v>1152888.42</v>
      </c>
      <c r="Z45" s="4">
        <v>67705.04</v>
      </c>
      <c r="AA45" s="58">
        <f t="shared" si="3"/>
        <v>45688741.82</v>
      </c>
      <c r="AB45" s="4">
        <v>440841.05</v>
      </c>
      <c r="AC45" s="4">
        <v>7420.24</v>
      </c>
      <c r="AD45" s="4">
        <v>-9610.67</v>
      </c>
      <c r="AE45" s="4">
        <v>-116.09</v>
      </c>
      <c r="AF45" s="4">
        <v>-669.31</v>
      </c>
      <c r="AG45" s="4">
        <v>-7703.72</v>
      </c>
      <c r="AH45" s="4">
        <v>-41326.52</v>
      </c>
      <c r="AI45" s="14">
        <f t="shared" si="4"/>
        <v>388834.98</v>
      </c>
      <c r="AJ45" s="4">
        <v>1080015.24</v>
      </c>
      <c r="AK45" s="4">
        <v>28000.64</v>
      </c>
      <c r="AL45" s="4">
        <v>1644.28</v>
      </c>
      <c r="AM45" s="58">
        <f t="shared" si="5"/>
        <v>1109660.16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 ht="12.75" customHeight="1">
      <c r="A46" s="31" t="s">
        <v>172</v>
      </c>
      <c r="B46" s="32" t="s">
        <v>133</v>
      </c>
      <c r="C46" s="24" t="s">
        <v>234</v>
      </c>
      <c r="D46" s="4">
        <v>3591325.5</v>
      </c>
      <c r="E46" s="4">
        <v>4682230.73</v>
      </c>
      <c r="F46" s="4">
        <v>40693.59</v>
      </c>
      <c r="G46" s="4">
        <v>1277.43</v>
      </c>
      <c r="H46" s="4">
        <v>17376.33</v>
      </c>
      <c r="I46" s="4">
        <v>283500.34</v>
      </c>
      <c r="J46" s="4">
        <v>377944.86</v>
      </c>
      <c r="K46" s="14">
        <f t="shared" si="0"/>
        <v>8994348.78</v>
      </c>
      <c r="L46" s="4">
        <v>44703913.23</v>
      </c>
      <c r="M46" s="4">
        <v>1829456.45</v>
      </c>
      <c r="N46" s="4">
        <v>95974.33</v>
      </c>
      <c r="O46" s="58">
        <f t="shared" si="1"/>
        <v>46629344.01</v>
      </c>
      <c r="P46" s="4">
        <v>3362845.66</v>
      </c>
      <c r="Q46" s="4">
        <v>4578860.32</v>
      </c>
      <c r="R46" s="4">
        <v>51799.78</v>
      </c>
      <c r="S46" s="4">
        <v>1385.6</v>
      </c>
      <c r="T46" s="4">
        <v>18557.38</v>
      </c>
      <c r="U46" s="4">
        <v>283668.16</v>
      </c>
      <c r="V46" s="4">
        <v>427188.12</v>
      </c>
      <c r="W46" s="14">
        <f t="shared" si="2"/>
        <v>8724305.02</v>
      </c>
      <c r="X46" s="4">
        <v>43643916.44</v>
      </c>
      <c r="Y46" s="4">
        <v>1786077.3</v>
      </c>
      <c r="Z46" s="4">
        <v>93698.78</v>
      </c>
      <c r="AA46" s="58">
        <f t="shared" si="3"/>
        <v>45523692.519999996</v>
      </c>
      <c r="AB46" s="4">
        <v>228479.84</v>
      </c>
      <c r="AC46" s="4">
        <v>103370.41</v>
      </c>
      <c r="AD46" s="4">
        <v>-11106.19</v>
      </c>
      <c r="AE46" s="4">
        <v>-108.17</v>
      </c>
      <c r="AF46" s="4">
        <v>-1181.05</v>
      </c>
      <c r="AG46" s="4">
        <v>-167.82</v>
      </c>
      <c r="AH46" s="4">
        <v>-49243.26</v>
      </c>
      <c r="AI46" s="14">
        <f t="shared" si="4"/>
        <v>270043.76</v>
      </c>
      <c r="AJ46" s="4">
        <v>1059996.79</v>
      </c>
      <c r="AK46" s="4">
        <v>43379.15</v>
      </c>
      <c r="AL46" s="4">
        <v>2275.55</v>
      </c>
      <c r="AM46" s="58">
        <f t="shared" si="5"/>
        <v>1105651.49</v>
      </c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 ht="12.75" customHeight="1">
      <c r="A47" s="31" t="s">
        <v>167</v>
      </c>
      <c r="B47" s="32" t="s">
        <v>131</v>
      </c>
      <c r="C47" s="24" t="s">
        <v>38</v>
      </c>
      <c r="D47" s="2">
        <v>3266677.51</v>
      </c>
      <c r="E47" s="2">
        <v>2487327.27</v>
      </c>
      <c r="F47" s="2">
        <v>30197.69</v>
      </c>
      <c r="G47" s="2">
        <v>847.27</v>
      </c>
      <c r="H47" s="2">
        <v>12136.97</v>
      </c>
      <c r="I47" s="2">
        <v>274377.36</v>
      </c>
      <c r="J47" s="2">
        <v>507262.36</v>
      </c>
      <c r="K47" s="14">
        <f t="shared" si="0"/>
        <v>6578826.43</v>
      </c>
      <c r="L47" s="4">
        <v>29058172.43</v>
      </c>
      <c r="M47" s="2">
        <v>3558483.45</v>
      </c>
      <c r="N47" s="2">
        <v>176492.13</v>
      </c>
      <c r="O47" s="58">
        <f t="shared" si="1"/>
        <v>32793148.009999998</v>
      </c>
      <c r="P47" s="2">
        <v>3274198.56</v>
      </c>
      <c r="Q47" s="2">
        <v>2590243.3</v>
      </c>
      <c r="R47" s="2">
        <v>33891.5</v>
      </c>
      <c r="S47" s="2">
        <v>981.92</v>
      </c>
      <c r="T47" s="2">
        <v>12721.78</v>
      </c>
      <c r="U47" s="2">
        <v>309848.34</v>
      </c>
      <c r="V47" s="2">
        <v>582879.54</v>
      </c>
      <c r="W47" s="14">
        <f t="shared" si="2"/>
        <v>6804764.9399999995</v>
      </c>
      <c r="X47" s="4">
        <v>28369159.58</v>
      </c>
      <c r="Y47" s="2">
        <v>3474106.48</v>
      </c>
      <c r="Z47" s="2">
        <v>172307.48</v>
      </c>
      <c r="AA47" s="58">
        <f t="shared" si="3"/>
        <v>32015573.54</v>
      </c>
      <c r="AB47" s="2">
        <v>-7521.05</v>
      </c>
      <c r="AC47" s="2">
        <v>-102916.03</v>
      </c>
      <c r="AD47" s="2">
        <v>-3693.81</v>
      </c>
      <c r="AE47" s="2">
        <v>-134.65</v>
      </c>
      <c r="AF47" s="2">
        <v>-584.81</v>
      </c>
      <c r="AG47" s="2">
        <v>-35470.98</v>
      </c>
      <c r="AH47" s="2">
        <v>-75617.18</v>
      </c>
      <c r="AI47" s="14">
        <f t="shared" si="4"/>
        <v>-225938.50999999998</v>
      </c>
      <c r="AJ47" s="4">
        <v>689012.85</v>
      </c>
      <c r="AK47" s="2">
        <v>84376.97</v>
      </c>
      <c r="AL47" s="2">
        <v>4184.65</v>
      </c>
      <c r="AM47" s="58">
        <f t="shared" si="5"/>
        <v>777574.47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ht="12.75" customHeight="1">
      <c r="A48" s="31" t="s">
        <v>168</v>
      </c>
      <c r="B48" s="32" t="s">
        <v>169</v>
      </c>
      <c r="C48" s="24" t="s">
        <v>39</v>
      </c>
      <c r="D48" s="4">
        <v>3314427.51</v>
      </c>
      <c r="E48" s="4">
        <v>3068593.09</v>
      </c>
      <c r="F48" s="4">
        <v>32583.17</v>
      </c>
      <c r="G48" s="4">
        <v>1108.35</v>
      </c>
      <c r="H48" s="4">
        <v>12777.72</v>
      </c>
      <c r="I48" s="4">
        <v>283422.09</v>
      </c>
      <c r="J48" s="4">
        <v>392205.67</v>
      </c>
      <c r="K48" s="14">
        <f t="shared" si="0"/>
        <v>7105117.599999999</v>
      </c>
      <c r="L48" s="4">
        <v>25263983.67</v>
      </c>
      <c r="M48" s="4">
        <v>4808594.42</v>
      </c>
      <c r="N48" s="4">
        <v>234623.52</v>
      </c>
      <c r="O48" s="58">
        <f t="shared" si="1"/>
        <v>30307201.610000003</v>
      </c>
      <c r="P48" s="4">
        <v>3037166.3</v>
      </c>
      <c r="Q48" s="4">
        <v>3129585.48</v>
      </c>
      <c r="R48" s="4">
        <v>34472.46</v>
      </c>
      <c r="S48" s="4">
        <v>1083.04</v>
      </c>
      <c r="T48" s="4">
        <v>12150.86</v>
      </c>
      <c r="U48" s="4">
        <v>291423.2</v>
      </c>
      <c r="V48" s="4">
        <v>425484.1</v>
      </c>
      <c r="W48" s="14">
        <f t="shared" si="2"/>
        <v>6931365.4399999995</v>
      </c>
      <c r="X48" s="4">
        <v>24664936.72</v>
      </c>
      <c r="Y48" s="4">
        <v>4694575.44</v>
      </c>
      <c r="Z48" s="4">
        <v>229060.58</v>
      </c>
      <c r="AA48" s="58">
        <f t="shared" si="3"/>
        <v>29588572.74</v>
      </c>
      <c r="AB48" s="4">
        <v>277261.21</v>
      </c>
      <c r="AC48" s="4">
        <v>-60992.39</v>
      </c>
      <c r="AD48" s="4">
        <v>-1889.29</v>
      </c>
      <c r="AE48" s="4">
        <v>25.31</v>
      </c>
      <c r="AF48" s="4">
        <v>626.86</v>
      </c>
      <c r="AG48" s="4">
        <v>-8001.11</v>
      </c>
      <c r="AH48" s="4">
        <v>-33278.43</v>
      </c>
      <c r="AI48" s="14">
        <f t="shared" si="4"/>
        <v>173752.16</v>
      </c>
      <c r="AJ48" s="4">
        <v>599046.95</v>
      </c>
      <c r="AK48" s="4">
        <v>114018.98</v>
      </c>
      <c r="AL48" s="4">
        <v>5562.94</v>
      </c>
      <c r="AM48" s="58">
        <f t="shared" si="5"/>
        <v>718628.8699999999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ht="12.75" customHeight="1">
      <c r="A49" s="31" t="s">
        <v>170</v>
      </c>
      <c r="B49" s="32" t="s">
        <v>131</v>
      </c>
      <c r="C49" s="24" t="s">
        <v>40</v>
      </c>
      <c r="D49" s="4">
        <v>3988248.45</v>
      </c>
      <c r="E49" s="4">
        <v>2924532.49</v>
      </c>
      <c r="F49" s="4">
        <v>31220.6</v>
      </c>
      <c r="G49" s="4">
        <v>889.43</v>
      </c>
      <c r="H49" s="4">
        <v>12668.61</v>
      </c>
      <c r="I49" s="4">
        <v>287120.35</v>
      </c>
      <c r="J49" s="4">
        <v>416515.55</v>
      </c>
      <c r="K49" s="14">
        <f t="shared" si="0"/>
        <v>7661195.4799999995</v>
      </c>
      <c r="L49" s="4">
        <v>28422878.98</v>
      </c>
      <c r="M49" s="4">
        <v>4586474.31</v>
      </c>
      <c r="N49" s="4">
        <v>225193.1</v>
      </c>
      <c r="O49" s="58">
        <f t="shared" si="1"/>
        <v>33234546.39</v>
      </c>
      <c r="P49" s="4">
        <v>3768206.98</v>
      </c>
      <c r="Q49" s="4">
        <v>3129770.62</v>
      </c>
      <c r="R49" s="4">
        <v>37709.66</v>
      </c>
      <c r="S49" s="4">
        <v>1088.52</v>
      </c>
      <c r="T49" s="4">
        <v>13112.24</v>
      </c>
      <c r="U49" s="4">
        <v>300184.72</v>
      </c>
      <c r="V49" s="4">
        <v>573557.96</v>
      </c>
      <c r="W49" s="14">
        <f t="shared" si="2"/>
        <v>7823630.699999999</v>
      </c>
      <c r="X49" s="4">
        <v>27748929.9</v>
      </c>
      <c r="Y49" s="4">
        <v>4477722.14</v>
      </c>
      <c r="Z49" s="4">
        <v>219853.76</v>
      </c>
      <c r="AA49" s="58">
        <f t="shared" si="3"/>
        <v>32446505.8</v>
      </c>
      <c r="AB49" s="4">
        <v>220041.47</v>
      </c>
      <c r="AC49" s="4">
        <v>-205238.13</v>
      </c>
      <c r="AD49" s="4">
        <v>-6489.06</v>
      </c>
      <c r="AE49" s="4">
        <v>-199.09</v>
      </c>
      <c r="AF49" s="4">
        <v>-443.63</v>
      </c>
      <c r="AG49" s="4">
        <v>-13064.37</v>
      </c>
      <c r="AH49" s="4">
        <v>-157042.41</v>
      </c>
      <c r="AI49" s="14">
        <f t="shared" si="4"/>
        <v>-162435.22</v>
      </c>
      <c r="AJ49" s="4">
        <v>673949.08</v>
      </c>
      <c r="AK49" s="4">
        <v>108752.17</v>
      </c>
      <c r="AL49" s="4">
        <v>5339.34</v>
      </c>
      <c r="AM49" s="58">
        <f t="shared" si="5"/>
        <v>788040.59</v>
      </c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t="12.75" customHeight="1">
      <c r="A50" s="31" t="s">
        <v>184</v>
      </c>
      <c r="B50" s="32" t="s">
        <v>108</v>
      </c>
      <c r="C50" s="24" t="s">
        <v>51</v>
      </c>
      <c r="D50" s="4">
        <v>1064966.21</v>
      </c>
      <c r="E50" s="4">
        <v>1609365.59</v>
      </c>
      <c r="F50" s="4">
        <v>17262.42</v>
      </c>
      <c r="G50" s="4">
        <v>508.35</v>
      </c>
      <c r="H50" s="4">
        <v>8658.33</v>
      </c>
      <c r="I50" s="4">
        <v>111037.55</v>
      </c>
      <c r="J50" s="4">
        <v>308823.94</v>
      </c>
      <c r="K50" s="14">
        <f t="shared" si="0"/>
        <v>3120622.3899999997</v>
      </c>
      <c r="L50" s="2">
        <v>16803055.28</v>
      </c>
      <c r="M50" s="4">
        <v>500725.31</v>
      </c>
      <c r="N50" s="4">
        <v>104531.26</v>
      </c>
      <c r="O50" s="58">
        <f t="shared" si="1"/>
        <v>17408311.85</v>
      </c>
      <c r="P50" s="4">
        <v>955359.1</v>
      </c>
      <c r="Q50" s="4">
        <v>1601187.9</v>
      </c>
      <c r="R50" s="4">
        <v>22258.46</v>
      </c>
      <c r="S50" s="4">
        <v>548.16</v>
      </c>
      <c r="T50" s="4">
        <v>8435.94</v>
      </c>
      <c r="U50" s="4">
        <v>167537.54</v>
      </c>
      <c r="V50" s="4">
        <v>330737.52</v>
      </c>
      <c r="W50" s="14">
        <f t="shared" si="2"/>
        <v>3086064.62</v>
      </c>
      <c r="X50" s="2">
        <v>16404629.64</v>
      </c>
      <c r="Y50" s="4">
        <v>488852.36</v>
      </c>
      <c r="Z50" s="4">
        <v>102052.82</v>
      </c>
      <c r="AA50" s="58">
        <f t="shared" si="3"/>
        <v>16995534.82</v>
      </c>
      <c r="AB50" s="4">
        <v>109607.11</v>
      </c>
      <c r="AC50" s="4">
        <v>8177.69</v>
      </c>
      <c r="AD50" s="4">
        <v>-4996.04</v>
      </c>
      <c r="AE50" s="4">
        <v>-39.81</v>
      </c>
      <c r="AF50" s="4">
        <v>222.39</v>
      </c>
      <c r="AG50" s="4">
        <v>-56499.99</v>
      </c>
      <c r="AH50" s="4">
        <v>-21913.58</v>
      </c>
      <c r="AI50" s="14">
        <f t="shared" si="4"/>
        <v>34557.77000000001</v>
      </c>
      <c r="AJ50" s="2">
        <v>398425.64</v>
      </c>
      <c r="AK50" s="4">
        <v>11872.95</v>
      </c>
      <c r="AL50" s="4">
        <v>2478.44</v>
      </c>
      <c r="AM50" s="58">
        <f t="shared" si="5"/>
        <v>412777.03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t="12.75" customHeight="1">
      <c r="A51" s="31" t="s">
        <v>171</v>
      </c>
      <c r="B51" s="32" t="s">
        <v>111</v>
      </c>
      <c r="C51" s="24" t="s">
        <v>41</v>
      </c>
      <c r="D51" s="2">
        <v>2167333.4</v>
      </c>
      <c r="E51" s="2">
        <v>1830312.99</v>
      </c>
      <c r="F51" s="2">
        <v>21898.94</v>
      </c>
      <c r="G51" s="2">
        <v>860.12</v>
      </c>
      <c r="H51" s="2">
        <v>9119.83</v>
      </c>
      <c r="I51" s="2">
        <v>163753.9</v>
      </c>
      <c r="J51" s="2">
        <v>291426.67</v>
      </c>
      <c r="K51" s="14">
        <f t="shared" si="0"/>
        <v>4484705.85</v>
      </c>
      <c r="L51" s="4">
        <v>17685528.36</v>
      </c>
      <c r="M51" s="4">
        <v>2346123.98</v>
      </c>
      <c r="N51" s="4">
        <v>117569.14</v>
      </c>
      <c r="O51" s="58">
        <f t="shared" si="1"/>
        <v>20149221.48</v>
      </c>
      <c r="P51" s="2">
        <v>2178389.18</v>
      </c>
      <c r="Q51" s="2">
        <v>1899399.34</v>
      </c>
      <c r="R51" s="2">
        <v>23778.82</v>
      </c>
      <c r="S51" s="2">
        <v>786.54</v>
      </c>
      <c r="T51" s="2">
        <v>8098.42</v>
      </c>
      <c r="U51" s="2">
        <v>172716.8</v>
      </c>
      <c r="V51" s="2">
        <v>325488.1</v>
      </c>
      <c r="W51" s="14">
        <f t="shared" si="2"/>
        <v>4608657.2</v>
      </c>
      <c r="X51" s="4">
        <v>17266177.94</v>
      </c>
      <c r="Y51" s="4">
        <v>2290493.86</v>
      </c>
      <c r="Z51" s="4">
        <v>114781.56</v>
      </c>
      <c r="AA51" s="58">
        <f t="shared" si="3"/>
        <v>19671453.36</v>
      </c>
      <c r="AB51" s="2">
        <v>-11055.78</v>
      </c>
      <c r="AC51" s="2">
        <v>-69086.35</v>
      </c>
      <c r="AD51" s="2">
        <v>-1879.88</v>
      </c>
      <c r="AE51" s="2">
        <v>73.58</v>
      </c>
      <c r="AF51" s="2">
        <v>1021.41</v>
      </c>
      <c r="AG51" s="2">
        <v>-8962.9</v>
      </c>
      <c r="AH51" s="2">
        <v>-34061.43</v>
      </c>
      <c r="AI51" s="14">
        <f t="shared" si="4"/>
        <v>-123951.35</v>
      </c>
      <c r="AJ51" s="4">
        <v>419350.42</v>
      </c>
      <c r="AK51" s="4">
        <v>55630.12</v>
      </c>
      <c r="AL51" s="4">
        <v>2787.58</v>
      </c>
      <c r="AM51" s="58">
        <f t="shared" si="5"/>
        <v>477768.12</v>
      </c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t="12.75" customHeight="1">
      <c r="A52" s="31" t="s">
        <v>172</v>
      </c>
      <c r="B52" s="32" t="s">
        <v>129</v>
      </c>
      <c r="C52" s="24" t="s">
        <v>46</v>
      </c>
      <c r="D52" s="4">
        <v>153905552.97</v>
      </c>
      <c r="E52" s="4">
        <v>80547114.29</v>
      </c>
      <c r="F52" s="4">
        <v>700040.53</v>
      </c>
      <c r="G52" s="4">
        <v>21975.35</v>
      </c>
      <c r="H52" s="4">
        <v>298920.11</v>
      </c>
      <c r="I52" s="4">
        <v>5658187.42</v>
      </c>
      <c r="J52" s="4">
        <v>6501680.39</v>
      </c>
      <c r="K52" s="14">
        <f t="shared" si="0"/>
        <v>247633471.05999997</v>
      </c>
      <c r="L52" s="4">
        <v>1402448384.46</v>
      </c>
      <c r="M52" s="4">
        <v>105531584.72</v>
      </c>
      <c r="N52" s="4">
        <v>5226009.08</v>
      </c>
      <c r="O52" s="58">
        <f t="shared" si="1"/>
        <v>1513205978.26</v>
      </c>
      <c r="P52" s="4">
        <v>140671224.94</v>
      </c>
      <c r="Q52" s="4">
        <v>78329287.82</v>
      </c>
      <c r="R52" s="4">
        <v>886124.16</v>
      </c>
      <c r="S52" s="4">
        <v>23702.96</v>
      </c>
      <c r="T52" s="4">
        <v>317455.68</v>
      </c>
      <c r="U52" s="4">
        <v>5990225.9</v>
      </c>
      <c r="V52" s="4">
        <v>7307787.92</v>
      </c>
      <c r="W52" s="14">
        <f t="shared" si="2"/>
        <v>233525809.38</v>
      </c>
      <c r="X52" s="4">
        <v>1369194231.88</v>
      </c>
      <c r="Y52" s="4">
        <v>103029272.74</v>
      </c>
      <c r="Z52" s="4">
        <v>5102099.92</v>
      </c>
      <c r="AA52" s="58">
        <f t="shared" si="3"/>
        <v>1477325604.5400002</v>
      </c>
      <c r="AB52" s="4">
        <v>13234328.03</v>
      </c>
      <c r="AC52" s="4">
        <v>2217826.47</v>
      </c>
      <c r="AD52" s="4">
        <v>-186083.63</v>
      </c>
      <c r="AE52" s="4">
        <v>-1727.61</v>
      </c>
      <c r="AF52" s="4">
        <v>-18535.57</v>
      </c>
      <c r="AG52" s="4">
        <v>-332038.48</v>
      </c>
      <c r="AH52" s="4">
        <v>-806107.53</v>
      </c>
      <c r="AI52" s="14">
        <f t="shared" si="4"/>
        <v>14107661.68</v>
      </c>
      <c r="AJ52" s="4">
        <v>33254152.58</v>
      </c>
      <c r="AK52" s="4">
        <v>2502311.98</v>
      </c>
      <c r="AL52" s="4">
        <v>123909.16</v>
      </c>
      <c r="AM52" s="58">
        <f t="shared" si="5"/>
        <v>35880373.71999999</v>
      </c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2.75" customHeight="1">
      <c r="A53" s="31" t="s">
        <v>179</v>
      </c>
      <c r="B53" s="32" t="s">
        <v>135</v>
      </c>
      <c r="C53" s="24" t="s">
        <v>48</v>
      </c>
      <c r="D53" s="4">
        <v>10119404.72</v>
      </c>
      <c r="E53" s="4">
        <v>9989625.11</v>
      </c>
      <c r="F53" s="4">
        <v>112198.35</v>
      </c>
      <c r="G53" s="4">
        <v>3152.68</v>
      </c>
      <c r="H53" s="4">
        <v>51244.98</v>
      </c>
      <c r="I53" s="4">
        <v>879637.99</v>
      </c>
      <c r="J53" s="4">
        <v>1407564.02</v>
      </c>
      <c r="K53" s="14">
        <f t="shared" si="0"/>
        <v>22562827.849999998</v>
      </c>
      <c r="L53" s="4">
        <v>219442435.85</v>
      </c>
      <c r="M53" s="4">
        <v>16829358.02</v>
      </c>
      <c r="N53" s="4">
        <v>838635.55</v>
      </c>
      <c r="O53" s="58">
        <f t="shared" si="1"/>
        <v>237110429.42000002</v>
      </c>
      <c r="P53" s="4">
        <v>9097314.22</v>
      </c>
      <c r="Q53" s="4">
        <v>9900590.98</v>
      </c>
      <c r="R53" s="4">
        <v>137201.52</v>
      </c>
      <c r="S53" s="4">
        <v>3442.28</v>
      </c>
      <c r="T53" s="4">
        <v>52685.7</v>
      </c>
      <c r="U53" s="4">
        <v>883373.68</v>
      </c>
      <c r="V53" s="4">
        <v>1508677.56</v>
      </c>
      <c r="W53" s="14">
        <f t="shared" si="2"/>
        <v>21583285.94</v>
      </c>
      <c r="X53" s="4">
        <v>214239126.86</v>
      </c>
      <c r="Y53" s="4">
        <v>16430308.74</v>
      </c>
      <c r="Z53" s="4">
        <v>818751.42</v>
      </c>
      <c r="AA53" s="58">
        <f t="shared" si="3"/>
        <v>231488187.02</v>
      </c>
      <c r="AB53" s="4">
        <v>1022090.5</v>
      </c>
      <c r="AC53" s="4">
        <v>89034.13</v>
      </c>
      <c r="AD53" s="4">
        <v>-25003.17</v>
      </c>
      <c r="AE53" s="4">
        <v>-289.6</v>
      </c>
      <c r="AF53" s="4">
        <v>-1440.72</v>
      </c>
      <c r="AG53" s="4">
        <v>-3735.69</v>
      </c>
      <c r="AH53" s="4">
        <v>-101113.54</v>
      </c>
      <c r="AI53" s="14">
        <f t="shared" si="4"/>
        <v>979541.9099999999</v>
      </c>
      <c r="AJ53" s="4">
        <v>5203308.99</v>
      </c>
      <c r="AK53" s="4">
        <v>399049.28</v>
      </c>
      <c r="AL53" s="4">
        <v>19884.13</v>
      </c>
      <c r="AM53" s="58">
        <f t="shared" si="5"/>
        <v>5622242.4</v>
      </c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t="12.75" customHeight="1">
      <c r="A54" s="31" t="s">
        <v>179</v>
      </c>
      <c r="B54" s="32" t="s">
        <v>136</v>
      </c>
      <c r="C54" s="24" t="s">
        <v>49</v>
      </c>
      <c r="D54" s="2">
        <v>2735487.25</v>
      </c>
      <c r="E54" s="2">
        <v>2492582.38</v>
      </c>
      <c r="F54" s="2">
        <v>27995.41</v>
      </c>
      <c r="G54" s="2">
        <v>786.65</v>
      </c>
      <c r="H54" s="2">
        <v>12786.5</v>
      </c>
      <c r="I54" s="2">
        <v>194409.46</v>
      </c>
      <c r="J54" s="2">
        <v>351211.31</v>
      </c>
      <c r="K54" s="14">
        <f t="shared" si="0"/>
        <v>5815258.96</v>
      </c>
      <c r="L54" s="2">
        <v>29809932.72</v>
      </c>
      <c r="M54" s="4">
        <v>0</v>
      </c>
      <c r="N54" s="4">
        <v>0</v>
      </c>
      <c r="O54" s="58">
        <f t="shared" si="1"/>
        <v>29809932.72</v>
      </c>
      <c r="P54" s="2">
        <v>2291971.74</v>
      </c>
      <c r="Q54" s="2">
        <v>2452720.68</v>
      </c>
      <c r="R54" s="2">
        <v>33989.6</v>
      </c>
      <c r="S54" s="2">
        <v>852.78</v>
      </c>
      <c r="T54" s="2">
        <v>13052.08</v>
      </c>
      <c r="U54" s="2">
        <v>299348.7</v>
      </c>
      <c r="V54" s="2">
        <v>373751.9</v>
      </c>
      <c r="W54" s="14">
        <f t="shared" si="2"/>
        <v>5465687.48</v>
      </c>
      <c r="X54" s="2">
        <v>29103094.52</v>
      </c>
      <c r="Y54" s="4">
        <v>0</v>
      </c>
      <c r="Z54" s="4">
        <v>0</v>
      </c>
      <c r="AA54" s="58">
        <f t="shared" si="3"/>
        <v>29103094.52</v>
      </c>
      <c r="AB54" s="2">
        <v>443515.51</v>
      </c>
      <c r="AC54" s="2">
        <v>39861.7</v>
      </c>
      <c r="AD54" s="2">
        <v>-5994.19</v>
      </c>
      <c r="AE54" s="2">
        <v>-66.13</v>
      </c>
      <c r="AF54" s="2">
        <v>-265.58</v>
      </c>
      <c r="AG54" s="2">
        <v>-104939.24</v>
      </c>
      <c r="AH54" s="2">
        <v>-22540.59</v>
      </c>
      <c r="AI54" s="14">
        <f t="shared" si="4"/>
        <v>349571.48</v>
      </c>
      <c r="AJ54" s="2">
        <v>706838.2</v>
      </c>
      <c r="AK54" s="4">
        <v>0</v>
      </c>
      <c r="AL54" s="4">
        <v>0</v>
      </c>
      <c r="AM54" s="58">
        <f t="shared" si="5"/>
        <v>706838.2</v>
      </c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t="12.75" customHeight="1">
      <c r="A55" s="31" t="s">
        <v>89</v>
      </c>
      <c r="B55" s="32" t="s">
        <v>144</v>
      </c>
      <c r="C55" s="24" t="s">
        <v>235</v>
      </c>
      <c r="D55" s="4">
        <v>2425723.01</v>
      </c>
      <c r="E55" s="4">
        <v>2832501.73</v>
      </c>
      <c r="F55" s="4">
        <v>30076.28</v>
      </c>
      <c r="G55" s="4">
        <v>1023.07</v>
      </c>
      <c r="H55" s="4">
        <v>11794.62</v>
      </c>
      <c r="I55" s="4">
        <v>219114.54</v>
      </c>
      <c r="J55" s="4">
        <v>362030.16</v>
      </c>
      <c r="K55" s="14">
        <f t="shared" si="0"/>
        <v>5882263.410000001</v>
      </c>
      <c r="L55" s="4">
        <v>24326334.43</v>
      </c>
      <c r="M55" s="4">
        <v>3739140.24</v>
      </c>
      <c r="N55" s="4">
        <v>182687.59</v>
      </c>
      <c r="O55" s="58">
        <f t="shared" si="1"/>
        <v>28248162.26</v>
      </c>
      <c r="P55" s="4">
        <v>2198433.54</v>
      </c>
      <c r="Q55" s="4">
        <v>2882861.8</v>
      </c>
      <c r="R55" s="4">
        <v>31754.8</v>
      </c>
      <c r="S55" s="4">
        <v>997.66</v>
      </c>
      <c r="T55" s="4">
        <v>11192.94</v>
      </c>
      <c r="U55" s="4">
        <v>219503.96</v>
      </c>
      <c r="V55" s="4">
        <v>391940.68</v>
      </c>
      <c r="W55" s="14">
        <f t="shared" si="2"/>
        <v>5736685.38</v>
      </c>
      <c r="X55" s="4">
        <v>23749520.56</v>
      </c>
      <c r="Y55" s="4">
        <v>3650479.62</v>
      </c>
      <c r="Z55" s="4">
        <v>178356.06</v>
      </c>
      <c r="AA55" s="58">
        <f t="shared" si="3"/>
        <v>27578356.24</v>
      </c>
      <c r="AB55" s="4">
        <v>227289.47</v>
      </c>
      <c r="AC55" s="4">
        <v>-50360.07</v>
      </c>
      <c r="AD55" s="4">
        <v>-1678.52</v>
      </c>
      <c r="AE55" s="4">
        <v>25.41</v>
      </c>
      <c r="AF55" s="4">
        <v>601.68</v>
      </c>
      <c r="AG55" s="4">
        <v>-389.42</v>
      </c>
      <c r="AH55" s="4">
        <v>-29910.52</v>
      </c>
      <c r="AI55" s="14">
        <f t="shared" si="4"/>
        <v>145578.03</v>
      </c>
      <c r="AJ55" s="4">
        <v>576813.87</v>
      </c>
      <c r="AK55" s="4">
        <v>88660.62</v>
      </c>
      <c r="AL55" s="4">
        <v>4331.53</v>
      </c>
      <c r="AM55" s="58">
        <f t="shared" si="5"/>
        <v>669806.02</v>
      </c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t="12.75" customHeight="1">
      <c r="A56" s="31" t="s">
        <v>87</v>
      </c>
      <c r="B56" s="32" t="s">
        <v>125</v>
      </c>
      <c r="C56" s="24" t="s">
        <v>236</v>
      </c>
      <c r="D56" s="4">
        <v>947173.16</v>
      </c>
      <c r="E56" s="4">
        <v>935153.61</v>
      </c>
      <c r="F56" s="4">
        <v>10103.26</v>
      </c>
      <c r="G56" s="4">
        <v>225.6</v>
      </c>
      <c r="H56" s="4">
        <v>4799.77</v>
      </c>
      <c r="I56" s="4">
        <v>121604.95</v>
      </c>
      <c r="J56" s="4">
        <v>199719.03</v>
      </c>
      <c r="K56" s="14">
        <f t="shared" si="0"/>
        <v>2218779.38</v>
      </c>
      <c r="L56" s="4">
        <v>10531348.48</v>
      </c>
      <c r="M56" s="4">
        <v>958309.23</v>
      </c>
      <c r="N56" s="4">
        <v>48881.93</v>
      </c>
      <c r="O56" s="58">
        <f t="shared" si="1"/>
        <v>11538539.64</v>
      </c>
      <c r="P56" s="4">
        <v>916015.64</v>
      </c>
      <c r="Q56" s="4">
        <v>991324.54</v>
      </c>
      <c r="R56" s="4">
        <v>11276.92</v>
      </c>
      <c r="S56" s="4">
        <v>273.24</v>
      </c>
      <c r="T56" s="4">
        <v>4632.68</v>
      </c>
      <c r="U56" s="4">
        <v>116314.16</v>
      </c>
      <c r="V56" s="4">
        <v>214495.18</v>
      </c>
      <c r="W56" s="14">
        <f t="shared" si="2"/>
        <v>2254332.36</v>
      </c>
      <c r="X56" s="4">
        <v>10281634.4</v>
      </c>
      <c r="Y56" s="4">
        <v>935586.28</v>
      </c>
      <c r="Z56" s="4">
        <v>47722.94</v>
      </c>
      <c r="AA56" s="58">
        <f t="shared" si="3"/>
        <v>11264943.62</v>
      </c>
      <c r="AB56" s="4">
        <v>31157.52</v>
      </c>
      <c r="AC56" s="4">
        <v>-56170.93</v>
      </c>
      <c r="AD56" s="4">
        <v>-1173.66</v>
      </c>
      <c r="AE56" s="4">
        <v>-47.64</v>
      </c>
      <c r="AF56" s="4">
        <v>167.09</v>
      </c>
      <c r="AG56" s="4">
        <v>5290.79</v>
      </c>
      <c r="AH56" s="4">
        <v>-14776.15</v>
      </c>
      <c r="AI56" s="14">
        <f t="shared" si="4"/>
        <v>-35552.979999999996</v>
      </c>
      <c r="AJ56" s="4">
        <v>249714.08</v>
      </c>
      <c r="AK56" s="4">
        <v>22722.95</v>
      </c>
      <c r="AL56" s="4">
        <v>1158.99</v>
      </c>
      <c r="AM56" s="58">
        <f t="shared" si="5"/>
        <v>273596.01999999996</v>
      </c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49" ht="12.75" customHeight="1">
      <c r="A57" s="31" t="s">
        <v>179</v>
      </c>
      <c r="B57" s="32" t="s">
        <v>180</v>
      </c>
      <c r="C57" s="24" t="s">
        <v>181</v>
      </c>
      <c r="D57" s="4">
        <v>1079487.96</v>
      </c>
      <c r="E57" s="4">
        <v>1438363.92</v>
      </c>
      <c r="F57" s="4">
        <v>16154.97</v>
      </c>
      <c r="G57" s="4">
        <v>453.94</v>
      </c>
      <c r="H57" s="4">
        <v>7378.55</v>
      </c>
      <c r="I57" s="4">
        <v>60005.27</v>
      </c>
      <c r="J57" s="4">
        <v>202669.2</v>
      </c>
      <c r="K57" s="14">
        <f t="shared" si="0"/>
        <v>2804513.81</v>
      </c>
      <c r="L57" s="4">
        <v>15311599.39</v>
      </c>
      <c r="M57" s="4">
        <v>0</v>
      </c>
      <c r="N57" s="4">
        <v>0</v>
      </c>
      <c r="O57" s="58">
        <f t="shared" si="1"/>
        <v>15311599.39</v>
      </c>
      <c r="P57" s="4">
        <v>786167.08</v>
      </c>
      <c r="Q57" s="4">
        <v>1397983.04</v>
      </c>
      <c r="R57" s="4">
        <v>19373.14</v>
      </c>
      <c r="S57" s="4">
        <v>486.06</v>
      </c>
      <c r="T57" s="4">
        <v>7439.34</v>
      </c>
      <c r="U57" s="4">
        <v>148630.34</v>
      </c>
      <c r="V57" s="4">
        <v>213028.26</v>
      </c>
      <c r="W57" s="14">
        <f t="shared" si="2"/>
        <v>2573107.26</v>
      </c>
      <c r="X57" s="4">
        <v>14948538.4</v>
      </c>
      <c r="Y57" s="4">
        <v>0</v>
      </c>
      <c r="Z57" s="4">
        <v>0</v>
      </c>
      <c r="AA57" s="58">
        <f t="shared" si="3"/>
        <v>14948538.4</v>
      </c>
      <c r="AB57" s="4">
        <v>293320.88</v>
      </c>
      <c r="AC57" s="4">
        <v>40380.88</v>
      </c>
      <c r="AD57" s="4">
        <v>-3218.17</v>
      </c>
      <c r="AE57" s="4">
        <v>-32.12</v>
      </c>
      <c r="AF57" s="4">
        <v>-60.79</v>
      </c>
      <c r="AG57" s="4">
        <v>-88625.07</v>
      </c>
      <c r="AH57" s="4">
        <v>-10359.06</v>
      </c>
      <c r="AI57" s="14">
        <f t="shared" si="4"/>
        <v>231406.55000000005</v>
      </c>
      <c r="AJ57" s="4">
        <v>363060.99</v>
      </c>
      <c r="AK57" s="4">
        <v>0</v>
      </c>
      <c r="AL57" s="4">
        <v>0</v>
      </c>
      <c r="AM57" s="58">
        <f t="shared" si="5"/>
        <v>363060.99</v>
      </c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</row>
    <row r="58" spans="1:149" ht="12.75" customHeight="1">
      <c r="A58" s="31" t="s">
        <v>172</v>
      </c>
      <c r="B58" s="32" t="s">
        <v>134</v>
      </c>
      <c r="C58" s="24" t="s">
        <v>237</v>
      </c>
      <c r="D58" s="2">
        <v>3573708.95</v>
      </c>
      <c r="E58" s="2">
        <v>5158762.29</v>
      </c>
      <c r="F58" s="2">
        <v>44835.16</v>
      </c>
      <c r="G58" s="2">
        <v>1407.44</v>
      </c>
      <c r="H58" s="2">
        <v>19144.79</v>
      </c>
      <c r="I58" s="2">
        <v>335886.56</v>
      </c>
      <c r="J58" s="2">
        <v>416410</v>
      </c>
      <c r="K58" s="14">
        <f t="shared" si="0"/>
        <v>9550155.19</v>
      </c>
      <c r="L58" s="4">
        <v>48445559.08</v>
      </c>
      <c r="M58" s="4">
        <v>2765023.43</v>
      </c>
      <c r="N58" s="4">
        <v>166742.69</v>
      </c>
      <c r="O58" s="58">
        <f t="shared" si="1"/>
        <v>51377325.199999996</v>
      </c>
      <c r="P58" s="2">
        <v>3336334.42</v>
      </c>
      <c r="Q58" s="2">
        <v>5032554.38</v>
      </c>
      <c r="R58" s="2">
        <v>56932.32</v>
      </c>
      <c r="S58" s="2">
        <v>1522.88</v>
      </c>
      <c r="T58" s="2">
        <v>20396.12</v>
      </c>
      <c r="U58" s="2">
        <v>344060.06</v>
      </c>
      <c r="V58" s="2">
        <v>469515.82</v>
      </c>
      <c r="W58" s="14">
        <f t="shared" si="2"/>
        <v>9261316</v>
      </c>
      <c r="X58" s="4">
        <v>47296842.26</v>
      </c>
      <c r="Y58" s="4">
        <v>2699460.6</v>
      </c>
      <c r="Z58" s="4">
        <v>162789.22</v>
      </c>
      <c r="AA58" s="58">
        <f t="shared" si="3"/>
        <v>50159092.08</v>
      </c>
      <c r="AB58" s="2">
        <v>237374.53</v>
      </c>
      <c r="AC58" s="2">
        <v>126207.91</v>
      </c>
      <c r="AD58" s="2">
        <v>-12097.16</v>
      </c>
      <c r="AE58" s="2">
        <v>-115.44</v>
      </c>
      <c r="AF58" s="2">
        <v>-1251.33</v>
      </c>
      <c r="AG58" s="2">
        <v>-8173.5</v>
      </c>
      <c r="AH58" s="2">
        <v>-53105.82</v>
      </c>
      <c r="AI58" s="14">
        <f t="shared" si="4"/>
        <v>288839.19</v>
      </c>
      <c r="AJ58" s="4">
        <v>1148716.82</v>
      </c>
      <c r="AK58" s="4">
        <v>65562.83</v>
      </c>
      <c r="AL58" s="4">
        <v>3953.47</v>
      </c>
      <c r="AM58" s="58">
        <f t="shared" si="5"/>
        <v>1218233.12</v>
      </c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</row>
    <row r="59" spans="1:149" ht="12.75" customHeight="1">
      <c r="A59" s="31" t="s">
        <v>184</v>
      </c>
      <c r="B59" s="32" t="s">
        <v>112</v>
      </c>
      <c r="C59" s="24" t="s">
        <v>52</v>
      </c>
      <c r="D59" s="4">
        <v>8970725.44</v>
      </c>
      <c r="E59" s="4">
        <v>7726980.17</v>
      </c>
      <c r="F59" s="4">
        <v>82881.32</v>
      </c>
      <c r="G59" s="4">
        <v>2440.74</v>
      </c>
      <c r="H59" s="4">
        <v>41570.88</v>
      </c>
      <c r="I59" s="4">
        <v>445570.99</v>
      </c>
      <c r="J59" s="4">
        <v>1482743.56</v>
      </c>
      <c r="K59" s="14">
        <f t="shared" si="0"/>
        <v>18752913.099999994</v>
      </c>
      <c r="L59" s="4">
        <v>84192466.9</v>
      </c>
      <c r="M59" s="4">
        <v>6514585.55</v>
      </c>
      <c r="N59" s="4">
        <v>498178.62</v>
      </c>
      <c r="O59" s="58">
        <f t="shared" si="1"/>
        <v>91205231.07000001</v>
      </c>
      <c r="P59" s="4">
        <v>8078011.26</v>
      </c>
      <c r="Q59" s="4">
        <v>7692631.04</v>
      </c>
      <c r="R59" s="4">
        <v>106936.92</v>
      </c>
      <c r="S59" s="4">
        <v>2633.54</v>
      </c>
      <c r="T59" s="4">
        <v>40529.04</v>
      </c>
      <c r="U59" s="4">
        <v>1082845.68</v>
      </c>
      <c r="V59" s="4">
        <v>1588971.32</v>
      </c>
      <c r="W59" s="14">
        <f t="shared" si="2"/>
        <v>18592558.8</v>
      </c>
      <c r="X59" s="4">
        <v>82196137.32</v>
      </c>
      <c r="Y59" s="4">
        <v>6360114.96</v>
      </c>
      <c r="Z59" s="4">
        <v>486366.76</v>
      </c>
      <c r="AA59" s="58">
        <f t="shared" si="3"/>
        <v>89042619.03999999</v>
      </c>
      <c r="AB59" s="4">
        <v>892714.18</v>
      </c>
      <c r="AC59" s="4">
        <v>34349.13</v>
      </c>
      <c r="AD59" s="4">
        <v>-24055.6</v>
      </c>
      <c r="AE59" s="4">
        <v>-192.8</v>
      </c>
      <c r="AF59" s="4">
        <v>1041.84</v>
      </c>
      <c r="AG59" s="4">
        <v>-637274.69</v>
      </c>
      <c r="AH59" s="4">
        <v>-106227.76</v>
      </c>
      <c r="AI59" s="14">
        <f t="shared" si="4"/>
        <v>160354.30000000005</v>
      </c>
      <c r="AJ59" s="4">
        <v>1996329.58</v>
      </c>
      <c r="AK59" s="4">
        <v>154470.59</v>
      </c>
      <c r="AL59" s="4">
        <v>11811.86</v>
      </c>
      <c r="AM59" s="58">
        <f t="shared" si="5"/>
        <v>2162612.03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</row>
    <row r="60" spans="1:149" ht="12.75" customHeight="1">
      <c r="A60" s="31" t="s">
        <v>84</v>
      </c>
      <c r="B60" s="32" t="s">
        <v>124</v>
      </c>
      <c r="C60" s="24" t="s">
        <v>77</v>
      </c>
      <c r="D60" s="4">
        <v>954087.74</v>
      </c>
      <c r="E60" s="4">
        <v>1512445.4</v>
      </c>
      <c r="F60" s="4">
        <v>15873.67</v>
      </c>
      <c r="G60" s="4">
        <v>478.87</v>
      </c>
      <c r="H60" s="4">
        <v>6848.63</v>
      </c>
      <c r="I60" s="4">
        <v>84026.46</v>
      </c>
      <c r="J60" s="4">
        <v>194598.72</v>
      </c>
      <c r="K60" s="14">
        <f t="shared" si="0"/>
        <v>2768359.4899999998</v>
      </c>
      <c r="L60" s="4">
        <v>16615723.58</v>
      </c>
      <c r="M60" s="2">
        <v>937655.18</v>
      </c>
      <c r="N60" s="2">
        <v>49034.14</v>
      </c>
      <c r="O60" s="58">
        <f t="shared" si="1"/>
        <v>17602412.900000002</v>
      </c>
      <c r="P60" s="4">
        <v>861824.7</v>
      </c>
      <c r="Q60" s="4">
        <v>1509424.6</v>
      </c>
      <c r="R60" s="4">
        <v>19021.04</v>
      </c>
      <c r="S60" s="4">
        <v>505.06</v>
      </c>
      <c r="T60" s="4">
        <v>6623.5</v>
      </c>
      <c r="U60" s="4">
        <v>169830.28</v>
      </c>
      <c r="V60" s="4">
        <v>220630.68</v>
      </c>
      <c r="W60" s="14">
        <f t="shared" si="2"/>
        <v>2787859.86</v>
      </c>
      <c r="X60" s="4">
        <v>16221739.84</v>
      </c>
      <c r="Y60" s="2">
        <v>915421.98</v>
      </c>
      <c r="Z60" s="2">
        <v>47871.54</v>
      </c>
      <c r="AA60" s="58">
        <f t="shared" si="3"/>
        <v>17185033.36</v>
      </c>
      <c r="AB60" s="4">
        <v>92263.04</v>
      </c>
      <c r="AC60" s="4">
        <v>3020.8</v>
      </c>
      <c r="AD60" s="4">
        <v>-3147.37</v>
      </c>
      <c r="AE60" s="4">
        <v>-26.19</v>
      </c>
      <c r="AF60" s="4">
        <v>225.13</v>
      </c>
      <c r="AG60" s="4">
        <v>-85803.82</v>
      </c>
      <c r="AH60" s="4">
        <v>-26031.96</v>
      </c>
      <c r="AI60" s="14">
        <f t="shared" si="4"/>
        <v>-19500.370000000003</v>
      </c>
      <c r="AJ60" s="4">
        <v>393983.74</v>
      </c>
      <c r="AK60" s="2">
        <v>22233.2</v>
      </c>
      <c r="AL60" s="2">
        <v>1162.6</v>
      </c>
      <c r="AM60" s="58">
        <f t="shared" si="5"/>
        <v>417379.54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</row>
    <row r="61" spans="1:149" ht="12.75" customHeight="1">
      <c r="A61" s="31" t="s">
        <v>185</v>
      </c>
      <c r="B61" s="32" t="s">
        <v>122</v>
      </c>
      <c r="C61" s="24" t="s">
        <v>53</v>
      </c>
      <c r="D61" s="4">
        <v>2374461.77</v>
      </c>
      <c r="E61" s="4">
        <v>1959881.63</v>
      </c>
      <c r="F61" s="4">
        <v>23449.17</v>
      </c>
      <c r="G61" s="4">
        <v>921</v>
      </c>
      <c r="H61" s="4">
        <v>9765.43</v>
      </c>
      <c r="I61" s="4">
        <v>203632.7</v>
      </c>
      <c r="J61" s="4">
        <v>312056.89</v>
      </c>
      <c r="K61" s="14">
        <f t="shared" si="0"/>
        <v>4884168.59</v>
      </c>
      <c r="L61" s="2">
        <v>23061585.04</v>
      </c>
      <c r="M61" s="4">
        <v>3010561.3</v>
      </c>
      <c r="N61" s="4">
        <v>317880.72</v>
      </c>
      <c r="O61" s="58">
        <f t="shared" si="1"/>
        <v>26390027.06</v>
      </c>
      <c r="P61" s="4">
        <v>2294639.54</v>
      </c>
      <c r="Q61" s="4">
        <v>2044336.98</v>
      </c>
      <c r="R61" s="4">
        <v>25593.32</v>
      </c>
      <c r="S61" s="4">
        <v>846.54</v>
      </c>
      <c r="T61" s="4">
        <v>8716.38</v>
      </c>
      <c r="U61" s="4">
        <v>229092.54</v>
      </c>
      <c r="V61" s="4">
        <v>350325.16</v>
      </c>
      <c r="W61" s="14">
        <f t="shared" si="2"/>
        <v>4953550.46</v>
      </c>
      <c r="X61" s="2">
        <v>22514760.26</v>
      </c>
      <c r="Y61" s="4">
        <v>2939176.38</v>
      </c>
      <c r="Z61" s="4">
        <v>310343.74</v>
      </c>
      <c r="AA61" s="58">
        <f t="shared" si="3"/>
        <v>25764280.38</v>
      </c>
      <c r="AB61" s="4">
        <v>79822.23</v>
      </c>
      <c r="AC61" s="4">
        <v>-84455.35</v>
      </c>
      <c r="AD61" s="4">
        <v>-2144.15</v>
      </c>
      <c r="AE61" s="4">
        <v>74.46</v>
      </c>
      <c r="AF61" s="4">
        <v>1049.05</v>
      </c>
      <c r="AG61" s="4">
        <v>-25459.84</v>
      </c>
      <c r="AH61" s="4">
        <v>-38268.27</v>
      </c>
      <c r="AI61" s="14">
        <f t="shared" si="4"/>
        <v>-69381.87000000001</v>
      </c>
      <c r="AJ61" s="2">
        <v>546824.78</v>
      </c>
      <c r="AK61" s="4">
        <v>71384.92</v>
      </c>
      <c r="AL61" s="4">
        <v>7536.98</v>
      </c>
      <c r="AM61" s="58">
        <f t="shared" si="5"/>
        <v>625746.68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</row>
    <row r="62" spans="1:143" ht="12.75" customHeight="1">
      <c r="A62" s="31" t="s">
        <v>186</v>
      </c>
      <c r="B62" s="32" t="s">
        <v>119</v>
      </c>
      <c r="C62" s="24" t="s">
        <v>54</v>
      </c>
      <c r="D62" s="2">
        <v>6138007.19</v>
      </c>
      <c r="E62" s="2">
        <v>4316794.02</v>
      </c>
      <c r="F62" s="2">
        <v>53501.7</v>
      </c>
      <c r="G62" s="2">
        <v>2058.05</v>
      </c>
      <c r="H62" s="2">
        <v>20572.29</v>
      </c>
      <c r="I62" s="2">
        <v>338754.2</v>
      </c>
      <c r="J62" s="2">
        <v>534050.45</v>
      </c>
      <c r="K62" s="14">
        <f t="shared" si="0"/>
        <v>11403737.899999999</v>
      </c>
      <c r="L62" s="4">
        <v>41452164.16</v>
      </c>
      <c r="M62" s="4">
        <v>1512128.2</v>
      </c>
      <c r="N62" s="4">
        <v>4139828.93</v>
      </c>
      <c r="O62" s="58">
        <f t="shared" si="1"/>
        <v>47104121.29</v>
      </c>
      <c r="P62" s="2">
        <v>5991758.66</v>
      </c>
      <c r="Q62" s="2">
        <v>4567194.76</v>
      </c>
      <c r="R62" s="2">
        <v>63475.02</v>
      </c>
      <c r="S62" s="2">
        <v>2051</v>
      </c>
      <c r="T62" s="2">
        <v>22661.66</v>
      </c>
      <c r="U62" s="2">
        <v>431229.2</v>
      </c>
      <c r="V62" s="2">
        <v>623923.58</v>
      </c>
      <c r="W62" s="14">
        <f t="shared" si="2"/>
        <v>11702293.879999999</v>
      </c>
      <c r="X62" s="4">
        <v>40469271.2</v>
      </c>
      <c r="Y62" s="4">
        <v>1476273.38</v>
      </c>
      <c r="Z62" s="4">
        <v>4041673.2</v>
      </c>
      <c r="AA62" s="58">
        <f t="shared" si="3"/>
        <v>45987217.78000001</v>
      </c>
      <c r="AB62" s="2">
        <v>146248.53</v>
      </c>
      <c r="AC62" s="2">
        <v>-250400.74</v>
      </c>
      <c r="AD62" s="2">
        <v>-9973.32</v>
      </c>
      <c r="AE62" s="2">
        <v>7.05</v>
      </c>
      <c r="AF62" s="2">
        <v>-2089.37</v>
      </c>
      <c r="AG62" s="2">
        <v>-92475</v>
      </c>
      <c r="AH62" s="2">
        <v>-89873.13</v>
      </c>
      <c r="AI62" s="14">
        <f t="shared" si="4"/>
        <v>-298555.98</v>
      </c>
      <c r="AJ62" s="4">
        <v>982892.96</v>
      </c>
      <c r="AK62" s="4">
        <v>35854.82</v>
      </c>
      <c r="AL62" s="4">
        <v>98155.73</v>
      </c>
      <c r="AM62" s="58">
        <f t="shared" si="5"/>
        <v>1116903.51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</row>
    <row r="63" spans="1:143" ht="12.75" customHeight="1">
      <c r="A63" s="31" t="s">
        <v>187</v>
      </c>
      <c r="B63" s="32" t="s">
        <v>169</v>
      </c>
      <c r="C63" s="24" t="s">
        <v>55</v>
      </c>
      <c r="D63" s="4">
        <v>1782621.01</v>
      </c>
      <c r="E63" s="4">
        <v>1569039.41</v>
      </c>
      <c r="F63" s="4">
        <v>19049.11</v>
      </c>
      <c r="G63" s="4">
        <v>534.47</v>
      </c>
      <c r="H63" s="4">
        <v>7656.17</v>
      </c>
      <c r="I63" s="4">
        <v>159569</v>
      </c>
      <c r="J63" s="4">
        <v>319987.9</v>
      </c>
      <c r="K63" s="14">
        <f t="shared" si="0"/>
        <v>3858457.07</v>
      </c>
      <c r="L63" s="4">
        <v>15330639.41</v>
      </c>
      <c r="M63" s="4">
        <v>2178619.57</v>
      </c>
      <c r="N63" s="4">
        <v>260513.91</v>
      </c>
      <c r="O63" s="58">
        <f t="shared" si="1"/>
        <v>17769772.89</v>
      </c>
      <c r="P63" s="4">
        <v>1736957.06</v>
      </c>
      <c r="Q63" s="4">
        <v>1632323.28</v>
      </c>
      <c r="R63" s="4">
        <v>21357.8</v>
      </c>
      <c r="S63" s="4">
        <v>618.8</v>
      </c>
      <c r="T63" s="4">
        <v>8017.04</v>
      </c>
      <c r="U63" s="4">
        <v>179718.2</v>
      </c>
      <c r="V63" s="4">
        <v>367319.88</v>
      </c>
      <c r="W63" s="14">
        <f t="shared" si="2"/>
        <v>3946312.0599999996</v>
      </c>
      <c r="X63" s="4">
        <v>14967126.94</v>
      </c>
      <c r="Y63" s="4">
        <v>2126961.24</v>
      </c>
      <c r="Z63" s="4">
        <v>254337.1</v>
      </c>
      <c r="AA63" s="58">
        <f t="shared" si="3"/>
        <v>17348425.28</v>
      </c>
      <c r="AB63" s="4">
        <v>45663.95</v>
      </c>
      <c r="AC63" s="4">
        <v>-63283.87</v>
      </c>
      <c r="AD63" s="4">
        <v>-2308.69</v>
      </c>
      <c r="AE63" s="4">
        <v>-84.33</v>
      </c>
      <c r="AF63" s="4">
        <v>-360.87</v>
      </c>
      <c r="AG63" s="4">
        <v>-20149.2</v>
      </c>
      <c r="AH63" s="4">
        <v>-47331.98</v>
      </c>
      <c r="AI63" s="14">
        <f t="shared" si="4"/>
        <v>-87854.99000000002</v>
      </c>
      <c r="AJ63" s="4">
        <v>363512.47</v>
      </c>
      <c r="AK63" s="4">
        <v>51658.33</v>
      </c>
      <c r="AL63" s="4">
        <v>6176.81</v>
      </c>
      <c r="AM63" s="58">
        <f t="shared" si="5"/>
        <v>421347.61</v>
      </c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</row>
    <row r="64" spans="1:143" ht="12.75" customHeight="1">
      <c r="A64" s="31" t="s">
        <v>88</v>
      </c>
      <c r="B64" s="32" t="s">
        <v>117</v>
      </c>
      <c r="C64" s="24" t="s">
        <v>16</v>
      </c>
      <c r="D64" s="4">
        <v>11179361.07</v>
      </c>
      <c r="E64" s="4">
        <v>12175319.53</v>
      </c>
      <c r="F64" s="4">
        <v>115740.97</v>
      </c>
      <c r="G64" s="4">
        <v>4084.86</v>
      </c>
      <c r="H64" s="4">
        <v>44321.69</v>
      </c>
      <c r="I64" s="4">
        <v>879678.75</v>
      </c>
      <c r="J64" s="4">
        <v>1193636.64</v>
      </c>
      <c r="K64" s="14">
        <f t="shared" si="0"/>
        <v>25592143.51</v>
      </c>
      <c r="L64" s="4">
        <v>67871726.11</v>
      </c>
      <c r="M64" s="4">
        <v>11364618.04</v>
      </c>
      <c r="N64" s="4">
        <v>859057.19</v>
      </c>
      <c r="O64" s="58">
        <f t="shared" si="1"/>
        <v>80095401.34</v>
      </c>
      <c r="P64" s="4">
        <v>10530765.78</v>
      </c>
      <c r="Q64" s="4">
        <v>11616040.34</v>
      </c>
      <c r="R64" s="4">
        <v>116279.92</v>
      </c>
      <c r="S64" s="4">
        <v>3686.3</v>
      </c>
      <c r="T64" s="4">
        <v>39335.36</v>
      </c>
      <c r="U64" s="4">
        <v>1027172.2</v>
      </c>
      <c r="V64" s="4">
        <v>1358303.12</v>
      </c>
      <c r="W64" s="14">
        <f t="shared" si="2"/>
        <v>24691583.02</v>
      </c>
      <c r="X64" s="4">
        <v>66262385.76</v>
      </c>
      <c r="Y64" s="4">
        <v>11095145.92</v>
      </c>
      <c r="Z64" s="4">
        <v>838688.88</v>
      </c>
      <c r="AA64" s="58">
        <f t="shared" si="3"/>
        <v>78196220.55999999</v>
      </c>
      <c r="AB64" s="4">
        <v>648595.29</v>
      </c>
      <c r="AC64" s="4">
        <v>559279.19</v>
      </c>
      <c r="AD64" s="4">
        <v>-538.95</v>
      </c>
      <c r="AE64" s="4">
        <v>398.56</v>
      </c>
      <c r="AF64" s="4">
        <v>4986.33</v>
      </c>
      <c r="AG64" s="4">
        <v>-147493.45</v>
      </c>
      <c r="AH64" s="4">
        <v>-164666.48</v>
      </c>
      <c r="AI64" s="14">
        <f t="shared" si="4"/>
        <v>900560.4900000002</v>
      </c>
      <c r="AJ64" s="4">
        <v>1609340.35</v>
      </c>
      <c r="AK64" s="4">
        <v>269472.12</v>
      </c>
      <c r="AL64" s="4">
        <v>20368.31</v>
      </c>
      <c r="AM64" s="58">
        <f t="shared" si="5"/>
        <v>1899180.7800000003</v>
      </c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</row>
    <row r="65" spans="1:143" ht="12.75" customHeight="1">
      <c r="A65" s="31" t="s">
        <v>188</v>
      </c>
      <c r="B65" s="32" t="s">
        <v>103</v>
      </c>
      <c r="C65" s="24" t="s">
        <v>238</v>
      </c>
      <c r="D65" s="4">
        <v>8221115.18</v>
      </c>
      <c r="E65" s="4">
        <v>0</v>
      </c>
      <c r="F65" s="4">
        <v>61166.27</v>
      </c>
      <c r="G65" s="4">
        <v>1738.98</v>
      </c>
      <c r="H65" s="4">
        <v>30512.49</v>
      </c>
      <c r="I65" s="4">
        <v>0</v>
      </c>
      <c r="J65" s="4">
        <v>0</v>
      </c>
      <c r="K65" s="14">
        <f t="shared" si="0"/>
        <v>8314532.92</v>
      </c>
      <c r="L65" s="4">
        <v>89841634.97</v>
      </c>
      <c r="M65" s="4">
        <v>8256586.33</v>
      </c>
      <c r="N65" s="4">
        <v>726790.64</v>
      </c>
      <c r="O65" s="58">
        <f t="shared" si="1"/>
        <v>98825011.94</v>
      </c>
      <c r="P65" s="4">
        <v>7787616.48</v>
      </c>
      <c r="Q65" s="4">
        <v>0</v>
      </c>
      <c r="R65" s="4">
        <v>74492.16</v>
      </c>
      <c r="S65" s="4">
        <v>1932.36</v>
      </c>
      <c r="T65" s="4">
        <v>30259.86</v>
      </c>
      <c r="U65" s="4">
        <v>0</v>
      </c>
      <c r="V65" s="4">
        <v>0</v>
      </c>
      <c r="W65" s="14">
        <f t="shared" si="2"/>
        <v>7894300.860000001</v>
      </c>
      <c r="X65" s="4">
        <v>87711355.16</v>
      </c>
      <c r="Y65" s="4">
        <v>8060810.3</v>
      </c>
      <c r="Z65" s="4">
        <v>709558.38</v>
      </c>
      <c r="AA65" s="58">
        <f t="shared" si="3"/>
        <v>96481723.83999999</v>
      </c>
      <c r="AB65" s="4">
        <v>433498.7</v>
      </c>
      <c r="AC65" s="4">
        <v>0</v>
      </c>
      <c r="AD65" s="4">
        <v>-13325.89</v>
      </c>
      <c r="AE65" s="4">
        <v>-193.38</v>
      </c>
      <c r="AF65" s="4">
        <v>252.63</v>
      </c>
      <c r="AG65" s="4">
        <v>0</v>
      </c>
      <c r="AH65" s="4">
        <v>0</v>
      </c>
      <c r="AI65" s="14">
        <f t="shared" si="4"/>
        <v>420232.06</v>
      </c>
      <c r="AJ65" s="4">
        <v>2130279.81</v>
      </c>
      <c r="AK65" s="4">
        <v>195776.03</v>
      </c>
      <c r="AL65" s="4">
        <v>17232.26</v>
      </c>
      <c r="AM65" s="58">
        <f t="shared" si="5"/>
        <v>2343288.0999999996</v>
      </c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</row>
    <row r="66" spans="1:143" ht="12.75" customHeight="1">
      <c r="A66" s="31" t="s">
        <v>172</v>
      </c>
      <c r="B66" s="32" t="s">
        <v>173</v>
      </c>
      <c r="C66" s="24" t="s">
        <v>47</v>
      </c>
      <c r="D66" s="2">
        <v>1530018.96</v>
      </c>
      <c r="E66" s="2">
        <v>3209034.95</v>
      </c>
      <c r="F66" s="2">
        <v>27889.94</v>
      </c>
      <c r="G66" s="2">
        <v>875.51</v>
      </c>
      <c r="H66" s="2">
        <v>11909.12</v>
      </c>
      <c r="I66" s="2">
        <v>153373.17</v>
      </c>
      <c r="J66" s="2">
        <v>259030.01</v>
      </c>
      <c r="K66" s="14">
        <f t="shared" si="0"/>
        <v>5192131.66</v>
      </c>
      <c r="L66" s="2">
        <v>18229240.8</v>
      </c>
      <c r="M66" s="4">
        <v>2079813.11</v>
      </c>
      <c r="N66" s="4">
        <v>102443.23</v>
      </c>
      <c r="O66" s="58">
        <f t="shared" si="1"/>
        <v>20411497.14</v>
      </c>
      <c r="P66" s="2">
        <v>1379546.92</v>
      </c>
      <c r="Q66" s="2">
        <v>3116711.26</v>
      </c>
      <c r="R66" s="2">
        <v>35258.76</v>
      </c>
      <c r="S66" s="2">
        <v>943.14</v>
      </c>
      <c r="T66" s="2">
        <v>12631.52</v>
      </c>
      <c r="U66" s="2">
        <v>142691.72</v>
      </c>
      <c r="V66" s="2">
        <v>290775.86</v>
      </c>
      <c r="W66" s="14">
        <f t="shared" si="2"/>
        <v>4978559.179999999</v>
      </c>
      <c r="X66" s="2">
        <v>17796998.16</v>
      </c>
      <c r="Y66" s="4">
        <v>2030497.62</v>
      </c>
      <c r="Z66" s="4">
        <v>100014.3</v>
      </c>
      <c r="AA66" s="58">
        <f t="shared" si="3"/>
        <v>19927510.080000002</v>
      </c>
      <c r="AB66" s="2">
        <v>150472.04</v>
      </c>
      <c r="AC66" s="2">
        <v>92323.69</v>
      </c>
      <c r="AD66" s="2">
        <v>-7368.82</v>
      </c>
      <c r="AE66" s="2">
        <v>-67.63</v>
      </c>
      <c r="AF66" s="2">
        <v>-722.4</v>
      </c>
      <c r="AG66" s="2">
        <v>10681.45</v>
      </c>
      <c r="AH66" s="2">
        <v>-31745.85</v>
      </c>
      <c r="AI66" s="14">
        <f t="shared" si="4"/>
        <v>213572.48</v>
      </c>
      <c r="AJ66" s="2">
        <v>432242.64</v>
      </c>
      <c r="AK66" s="4">
        <v>49315.49</v>
      </c>
      <c r="AL66" s="4">
        <v>2428.93</v>
      </c>
      <c r="AM66" s="58">
        <f t="shared" si="5"/>
        <v>483987.06</v>
      </c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</row>
    <row r="67" spans="1:143" ht="12.75" customHeight="1">
      <c r="A67" s="31" t="s">
        <v>189</v>
      </c>
      <c r="B67" s="32" t="s">
        <v>116</v>
      </c>
      <c r="C67" s="24" t="s">
        <v>57</v>
      </c>
      <c r="D67" s="4">
        <v>1872775.75</v>
      </c>
      <c r="E67" s="4">
        <v>1546349.64</v>
      </c>
      <c r="F67" s="4">
        <v>18501.43</v>
      </c>
      <c r="G67" s="4">
        <v>726.67</v>
      </c>
      <c r="H67" s="4">
        <v>7704.94</v>
      </c>
      <c r="I67" s="4">
        <v>112921.33</v>
      </c>
      <c r="J67" s="4">
        <v>246213.37</v>
      </c>
      <c r="K67" s="14">
        <f t="shared" si="0"/>
        <v>3805193.13</v>
      </c>
      <c r="L67" s="4">
        <v>15044029.99</v>
      </c>
      <c r="M67" s="2">
        <v>1313704.27</v>
      </c>
      <c r="N67" s="2">
        <v>67308.56</v>
      </c>
      <c r="O67" s="58">
        <f t="shared" si="1"/>
        <v>16425042.82</v>
      </c>
      <c r="P67" s="4">
        <v>1787732</v>
      </c>
      <c r="Q67" s="4">
        <v>1604428.14</v>
      </c>
      <c r="R67" s="4">
        <v>20086.04</v>
      </c>
      <c r="S67" s="4">
        <v>664.38</v>
      </c>
      <c r="T67" s="4">
        <v>6840.76</v>
      </c>
      <c r="U67" s="4">
        <v>140909.56</v>
      </c>
      <c r="V67" s="4">
        <v>274940.74</v>
      </c>
      <c r="W67" s="14">
        <f t="shared" si="2"/>
        <v>3835601.619999999</v>
      </c>
      <c r="X67" s="4">
        <v>14687313.46</v>
      </c>
      <c r="Y67" s="2">
        <v>1282554.38</v>
      </c>
      <c r="Z67" s="2">
        <v>65712.66</v>
      </c>
      <c r="AA67" s="58">
        <f t="shared" si="3"/>
        <v>16035580.5</v>
      </c>
      <c r="AB67" s="4">
        <v>85043.75</v>
      </c>
      <c r="AC67" s="4">
        <v>-58078.5</v>
      </c>
      <c r="AD67" s="4">
        <v>-1584.61</v>
      </c>
      <c r="AE67" s="4">
        <v>62.29</v>
      </c>
      <c r="AF67" s="4">
        <v>864.18</v>
      </c>
      <c r="AG67" s="4">
        <v>-27988.23</v>
      </c>
      <c r="AH67" s="4">
        <v>-28727.37</v>
      </c>
      <c r="AI67" s="14">
        <f t="shared" si="4"/>
        <v>-30408.489999999998</v>
      </c>
      <c r="AJ67" s="4">
        <v>356716.53</v>
      </c>
      <c r="AK67" s="2">
        <v>31149.89</v>
      </c>
      <c r="AL67" s="2">
        <v>1595.9</v>
      </c>
      <c r="AM67" s="58">
        <f t="shared" si="5"/>
        <v>389462.32000000007</v>
      </c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</row>
    <row r="68" spans="1:143" ht="12.75" customHeight="1">
      <c r="A68" s="31" t="s">
        <v>172</v>
      </c>
      <c r="B68" s="32" t="s">
        <v>174</v>
      </c>
      <c r="C68" s="24" t="s">
        <v>239</v>
      </c>
      <c r="D68" s="4">
        <v>10586978.08</v>
      </c>
      <c r="E68" s="4">
        <v>2131284.22</v>
      </c>
      <c r="F68" s="4">
        <v>18523.14</v>
      </c>
      <c r="G68" s="4">
        <v>581.47</v>
      </c>
      <c r="H68" s="4">
        <v>7909.45</v>
      </c>
      <c r="I68" s="4">
        <v>104921.6</v>
      </c>
      <c r="J68" s="4">
        <v>172035.08</v>
      </c>
      <c r="K68" s="14">
        <f t="shared" si="0"/>
        <v>13022233.040000001</v>
      </c>
      <c r="L68" s="4">
        <v>7188233.93</v>
      </c>
      <c r="M68" s="4">
        <v>0</v>
      </c>
      <c r="N68" s="4">
        <v>4706.85</v>
      </c>
      <c r="O68" s="58">
        <f t="shared" si="1"/>
        <v>7192940.779999999</v>
      </c>
      <c r="P68" s="4">
        <v>10014525.9</v>
      </c>
      <c r="Q68" s="4">
        <v>2094040.32</v>
      </c>
      <c r="R68" s="4">
        <v>23689.48</v>
      </c>
      <c r="S68" s="4">
        <v>633.68</v>
      </c>
      <c r="T68" s="4">
        <v>8486.8</v>
      </c>
      <c r="U68" s="4">
        <v>109944.88</v>
      </c>
      <c r="V68" s="4">
        <v>195365.02</v>
      </c>
      <c r="W68" s="14">
        <f t="shared" si="2"/>
        <v>12446686.080000002</v>
      </c>
      <c r="X68" s="4">
        <v>7017790.1</v>
      </c>
      <c r="Y68" s="4">
        <v>0</v>
      </c>
      <c r="Z68" s="4">
        <v>4595.26</v>
      </c>
      <c r="AA68" s="58">
        <f t="shared" si="3"/>
        <v>7022385.359999999</v>
      </c>
      <c r="AB68" s="4">
        <v>572452.18</v>
      </c>
      <c r="AC68" s="4">
        <v>37243.9</v>
      </c>
      <c r="AD68" s="4">
        <v>-5166.34</v>
      </c>
      <c r="AE68" s="4">
        <v>-52.21</v>
      </c>
      <c r="AF68" s="4">
        <v>-577.35</v>
      </c>
      <c r="AG68" s="4">
        <v>-5023.28</v>
      </c>
      <c r="AH68" s="4">
        <v>-23329.94</v>
      </c>
      <c r="AI68" s="14">
        <f t="shared" si="4"/>
        <v>575546.9600000002</v>
      </c>
      <c r="AJ68" s="4">
        <v>170443.83</v>
      </c>
      <c r="AK68" s="4">
        <v>0</v>
      </c>
      <c r="AL68" s="4">
        <v>111.59</v>
      </c>
      <c r="AM68" s="58">
        <f t="shared" si="5"/>
        <v>170555.41999999998</v>
      </c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</row>
    <row r="69" spans="1:143" ht="12.75" customHeight="1">
      <c r="A69" s="31" t="s">
        <v>152</v>
      </c>
      <c r="B69" s="32" t="s">
        <v>110</v>
      </c>
      <c r="C69" s="24" t="s">
        <v>240</v>
      </c>
      <c r="D69" s="4">
        <v>1513192.29</v>
      </c>
      <c r="E69" s="4">
        <v>1536807.97</v>
      </c>
      <c r="F69" s="4">
        <v>17260.64</v>
      </c>
      <c r="G69" s="4">
        <v>485.01</v>
      </c>
      <c r="H69" s="4">
        <v>7883.55</v>
      </c>
      <c r="I69" s="4">
        <v>145265.03</v>
      </c>
      <c r="J69" s="4">
        <v>216540.22</v>
      </c>
      <c r="K69" s="14">
        <f t="shared" si="0"/>
        <v>3437434.7099999995</v>
      </c>
      <c r="L69" s="4">
        <v>17062969.97</v>
      </c>
      <c r="M69" s="4">
        <v>1122244.88</v>
      </c>
      <c r="N69" s="4">
        <v>479750.54</v>
      </c>
      <c r="O69" s="58">
        <f t="shared" si="1"/>
        <v>18664965.389999997</v>
      </c>
      <c r="P69" s="4">
        <v>1395825.22</v>
      </c>
      <c r="Q69" s="4">
        <v>1532076.98</v>
      </c>
      <c r="R69" s="4">
        <v>21231.4</v>
      </c>
      <c r="S69" s="4">
        <v>532.68</v>
      </c>
      <c r="T69" s="4">
        <v>8152.9</v>
      </c>
      <c r="U69" s="4">
        <v>151562.54</v>
      </c>
      <c r="V69" s="4">
        <v>233461.84</v>
      </c>
      <c r="W69" s="14">
        <f t="shared" si="2"/>
        <v>3342843.56</v>
      </c>
      <c r="X69" s="4">
        <v>16658381.34</v>
      </c>
      <c r="Y69" s="4">
        <v>1095634.78</v>
      </c>
      <c r="Z69" s="4">
        <v>468375.62</v>
      </c>
      <c r="AA69" s="58">
        <f t="shared" si="3"/>
        <v>18222391.740000002</v>
      </c>
      <c r="AB69" s="4">
        <v>117367.07</v>
      </c>
      <c r="AC69" s="4">
        <v>4730.99</v>
      </c>
      <c r="AD69" s="4">
        <v>-3970.76</v>
      </c>
      <c r="AE69" s="4">
        <v>-47.67</v>
      </c>
      <c r="AF69" s="4">
        <v>-269.35</v>
      </c>
      <c r="AG69" s="4">
        <v>-6297.51</v>
      </c>
      <c r="AH69" s="4">
        <v>-16921.62</v>
      </c>
      <c r="AI69" s="14">
        <f t="shared" si="4"/>
        <v>94591.15000000002</v>
      </c>
      <c r="AJ69" s="4">
        <v>404588.63</v>
      </c>
      <c r="AK69" s="4">
        <v>26610.1</v>
      </c>
      <c r="AL69" s="4">
        <v>11374.92</v>
      </c>
      <c r="AM69" s="58">
        <f t="shared" si="5"/>
        <v>442573.64999999997</v>
      </c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</row>
    <row r="70" spans="1:143" ht="12.75" customHeight="1">
      <c r="A70" s="31" t="s">
        <v>200</v>
      </c>
      <c r="B70" s="32" t="s">
        <v>201</v>
      </c>
      <c r="C70" s="24" t="s">
        <v>66</v>
      </c>
      <c r="D70" s="2">
        <v>2177068.12</v>
      </c>
      <c r="E70" s="2">
        <v>2304889.77</v>
      </c>
      <c r="F70" s="2">
        <v>24473.95</v>
      </c>
      <c r="G70" s="2">
        <v>832.5</v>
      </c>
      <c r="H70" s="2">
        <v>9597.63</v>
      </c>
      <c r="I70" s="2">
        <v>209698.93</v>
      </c>
      <c r="J70" s="2">
        <v>294594.56</v>
      </c>
      <c r="K70" s="14">
        <f aca="true" t="shared" si="6" ref="K70:K102">SUM(D70:J70)</f>
        <v>5021155.46</v>
      </c>
      <c r="L70" s="4">
        <v>18902842.84</v>
      </c>
      <c r="M70" s="4">
        <v>2041553.03</v>
      </c>
      <c r="N70" s="4">
        <v>102175.99</v>
      </c>
      <c r="O70" s="58">
        <f aca="true" t="shared" si="7" ref="O70:O102">SUM(L70:N70)</f>
        <v>21046571.86</v>
      </c>
      <c r="P70" s="2">
        <v>2115651.56</v>
      </c>
      <c r="Q70" s="2">
        <v>2349118.76</v>
      </c>
      <c r="R70" s="2">
        <v>25875.6</v>
      </c>
      <c r="S70" s="2">
        <v>812.94</v>
      </c>
      <c r="T70" s="2">
        <v>9120.64</v>
      </c>
      <c r="U70" s="2">
        <v>210809.3</v>
      </c>
      <c r="V70" s="2">
        <v>319375.42</v>
      </c>
      <c r="W70" s="14">
        <f aca="true" t="shared" si="8" ref="W70:W102">SUM(P70:V70)</f>
        <v>5030764.22</v>
      </c>
      <c r="X70" s="4">
        <v>18454628.08</v>
      </c>
      <c r="Y70" s="4">
        <v>1993144.76</v>
      </c>
      <c r="Z70" s="4">
        <v>99753.4</v>
      </c>
      <c r="AA70" s="58">
        <f aca="true" t="shared" si="9" ref="AA70:AA102">SUM(X70:Z70)</f>
        <v>20547526.24</v>
      </c>
      <c r="AB70" s="2">
        <v>61416.56</v>
      </c>
      <c r="AC70" s="2">
        <v>-44228.99</v>
      </c>
      <c r="AD70" s="2">
        <v>-1401.65</v>
      </c>
      <c r="AE70" s="2">
        <v>19.56</v>
      </c>
      <c r="AF70" s="2">
        <v>476.99</v>
      </c>
      <c r="AG70" s="2">
        <v>-1110.37</v>
      </c>
      <c r="AH70" s="2">
        <v>-24780.86</v>
      </c>
      <c r="AI70" s="14">
        <f aca="true" t="shared" si="10" ref="AI70:AI102">SUM(AB70:AH70)</f>
        <v>-9608.760000000002</v>
      </c>
      <c r="AJ70" s="4">
        <v>448214.76</v>
      </c>
      <c r="AK70" s="4">
        <v>48408.27</v>
      </c>
      <c r="AL70" s="4">
        <v>2422.59</v>
      </c>
      <c r="AM70" s="58">
        <f aca="true" t="shared" si="11" ref="AM70:AM102">SUM(AJ70:AL70)</f>
        <v>499045.62000000005</v>
      </c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</row>
    <row r="71" spans="1:143" ht="12.75" customHeight="1">
      <c r="A71" s="31" t="s">
        <v>172</v>
      </c>
      <c r="B71" s="32" t="s">
        <v>201</v>
      </c>
      <c r="C71" s="24" t="s">
        <v>315</v>
      </c>
      <c r="D71" s="5">
        <v>2967406.22</v>
      </c>
      <c r="E71" s="2">
        <v>2173899.01</v>
      </c>
      <c r="F71" s="2">
        <v>18893.51</v>
      </c>
      <c r="G71" s="2">
        <v>593.1</v>
      </c>
      <c r="H71" s="2">
        <v>8067.6</v>
      </c>
      <c r="I71" s="2">
        <v>97848.68</v>
      </c>
      <c r="J71" s="2">
        <v>175474.9</v>
      </c>
      <c r="K71" s="14">
        <f t="shared" si="6"/>
        <v>5442183.02</v>
      </c>
      <c r="L71" s="4">
        <v>13052860.58</v>
      </c>
      <c r="M71" s="4">
        <v>0</v>
      </c>
      <c r="N71" s="4">
        <v>584417.19</v>
      </c>
      <c r="O71" s="58">
        <f t="shared" si="7"/>
        <v>13637277.77</v>
      </c>
      <c r="P71" s="2">
        <v>2499276.58</v>
      </c>
      <c r="Q71" s="2">
        <v>2087260.36</v>
      </c>
      <c r="R71" s="2">
        <v>23612.78</v>
      </c>
      <c r="S71" s="2">
        <v>631.62</v>
      </c>
      <c r="T71" s="2">
        <v>8459.32</v>
      </c>
      <c r="U71" s="2">
        <v>71715.34</v>
      </c>
      <c r="V71" s="2">
        <v>194732.48</v>
      </c>
      <c r="W71" s="14">
        <f t="shared" si="8"/>
        <v>4885688.480000001</v>
      </c>
      <c r="X71" s="4">
        <v>12743357.66</v>
      </c>
      <c r="Y71" s="4">
        <v>0</v>
      </c>
      <c r="Z71" s="4">
        <v>570560.6</v>
      </c>
      <c r="AA71" s="58">
        <f t="shared" si="9"/>
        <v>13313918.26</v>
      </c>
      <c r="AB71" s="2">
        <v>468129.64</v>
      </c>
      <c r="AC71" s="2">
        <v>86638.65</v>
      </c>
      <c r="AD71" s="2">
        <v>-4719.27</v>
      </c>
      <c r="AE71" s="2">
        <v>-38.52</v>
      </c>
      <c r="AF71" s="2">
        <v>-391.72</v>
      </c>
      <c r="AG71" s="2">
        <v>26133.34</v>
      </c>
      <c r="AH71" s="2">
        <v>-19257.58</v>
      </c>
      <c r="AI71" s="14">
        <f t="shared" si="10"/>
        <v>556494.54</v>
      </c>
      <c r="AJ71" s="4">
        <v>309502.92</v>
      </c>
      <c r="AK71" s="4">
        <v>0</v>
      </c>
      <c r="AL71" s="4">
        <v>13856.59</v>
      </c>
      <c r="AM71" s="58">
        <f t="shared" si="11"/>
        <v>323359.51</v>
      </c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</row>
    <row r="72" spans="1:143" ht="12.75" customHeight="1">
      <c r="A72" s="31" t="s">
        <v>85</v>
      </c>
      <c r="B72" s="32" t="s">
        <v>129</v>
      </c>
      <c r="C72" s="24" t="s">
        <v>141</v>
      </c>
      <c r="D72" s="4">
        <v>1504059.22</v>
      </c>
      <c r="E72" s="4">
        <v>1682744.26</v>
      </c>
      <c r="F72" s="4">
        <v>18899.72</v>
      </c>
      <c r="G72" s="4">
        <v>531.07</v>
      </c>
      <c r="H72" s="4">
        <v>8632.18</v>
      </c>
      <c r="I72" s="4">
        <v>77172</v>
      </c>
      <c r="J72" s="4">
        <v>237103.02</v>
      </c>
      <c r="K72" s="14">
        <f t="shared" si="6"/>
        <v>3529141.47</v>
      </c>
      <c r="L72" s="4">
        <v>17843816.41</v>
      </c>
      <c r="M72" s="4">
        <v>253894.91</v>
      </c>
      <c r="N72" s="4">
        <v>92322.76</v>
      </c>
      <c r="O72" s="58">
        <f t="shared" si="7"/>
        <v>18190034.080000002</v>
      </c>
      <c r="P72" s="4">
        <v>1289771.08</v>
      </c>
      <c r="Q72" s="4">
        <v>1645833.24</v>
      </c>
      <c r="R72" s="4">
        <v>22807.82</v>
      </c>
      <c r="S72" s="4">
        <v>572.24</v>
      </c>
      <c r="T72" s="4">
        <v>8758.26</v>
      </c>
      <c r="U72" s="4">
        <v>175506.26</v>
      </c>
      <c r="V72" s="4">
        <v>250796.32</v>
      </c>
      <c r="W72" s="14">
        <f t="shared" si="8"/>
        <v>3394045.22</v>
      </c>
      <c r="X72" s="4">
        <v>17420712.74</v>
      </c>
      <c r="Y72" s="4">
        <v>247874.68</v>
      </c>
      <c r="Z72" s="4">
        <v>90133.78</v>
      </c>
      <c r="AA72" s="58">
        <f t="shared" si="9"/>
        <v>17758721.2</v>
      </c>
      <c r="AB72" s="4">
        <v>214288.14</v>
      </c>
      <c r="AC72" s="4">
        <v>36911.02</v>
      </c>
      <c r="AD72" s="4">
        <v>-3908.1</v>
      </c>
      <c r="AE72" s="4">
        <v>-41.17</v>
      </c>
      <c r="AF72" s="4">
        <v>-126.08</v>
      </c>
      <c r="AG72" s="4">
        <v>-98334.26</v>
      </c>
      <c r="AH72" s="4">
        <v>-13693.3</v>
      </c>
      <c r="AI72" s="14">
        <f t="shared" si="10"/>
        <v>135096.25</v>
      </c>
      <c r="AJ72" s="4">
        <v>423103.67</v>
      </c>
      <c r="AK72" s="4">
        <v>6020.23</v>
      </c>
      <c r="AL72" s="4">
        <v>2188.98</v>
      </c>
      <c r="AM72" s="58">
        <f t="shared" si="11"/>
        <v>431312.87999999995</v>
      </c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</row>
    <row r="73" spans="1:143" ht="12.75" customHeight="1">
      <c r="A73" s="31" t="s">
        <v>172</v>
      </c>
      <c r="B73" s="32" t="s">
        <v>175</v>
      </c>
      <c r="C73" s="24" t="s">
        <v>80</v>
      </c>
      <c r="D73" s="4">
        <v>6601150.13</v>
      </c>
      <c r="E73" s="4">
        <v>2362903.75</v>
      </c>
      <c r="F73" s="4">
        <v>20536.16</v>
      </c>
      <c r="G73" s="4">
        <v>644.66</v>
      </c>
      <c r="H73" s="4">
        <v>8769.02</v>
      </c>
      <c r="I73" s="4">
        <v>103918.17</v>
      </c>
      <c r="J73" s="4">
        <v>190731.17</v>
      </c>
      <c r="K73" s="14">
        <f t="shared" si="6"/>
        <v>9288653.059999999</v>
      </c>
      <c r="L73" s="4">
        <v>9041376.75</v>
      </c>
      <c r="M73" s="4">
        <v>1339007.09</v>
      </c>
      <c r="N73" s="4">
        <v>67802.67</v>
      </c>
      <c r="O73" s="58">
        <f t="shared" si="7"/>
        <v>10448186.51</v>
      </c>
      <c r="P73" s="4">
        <v>6223776.72</v>
      </c>
      <c r="Q73" s="4">
        <v>2321932.3</v>
      </c>
      <c r="R73" s="4">
        <v>26267.58</v>
      </c>
      <c r="S73" s="4">
        <v>702.64</v>
      </c>
      <c r="T73" s="4">
        <v>9410.42</v>
      </c>
      <c r="U73" s="4">
        <v>116885.92</v>
      </c>
      <c r="V73" s="4">
        <v>216626.36</v>
      </c>
      <c r="W73" s="14">
        <f t="shared" si="8"/>
        <v>8915601.94</v>
      </c>
      <c r="X73" s="4">
        <v>8826992.12</v>
      </c>
      <c r="Y73" s="4">
        <v>1307257.24</v>
      </c>
      <c r="Z73" s="4">
        <v>66195.06</v>
      </c>
      <c r="AA73" s="58">
        <f t="shared" si="9"/>
        <v>10200444.42</v>
      </c>
      <c r="AB73" s="4">
        <v>377373.41</v>
      </c>
      <c r="AC73" s="4">
        <v>40971.45</v>
      </c>
      <c r="AD73" s="4">
        <v>-5731.42</v>
      </c>
      <c r="AE73" s="4">
        <v>-57.98</v>
      </c>
      <c r="AF73" s="4">
        <v>-641.4</v>
      </c>
      <c r="AG73" s="4">
        <v>-12967.75</v>
      </c>
      <c r="AH73" s="4">
        <v>-25895.19</v>
      </c>
      <c r="AI73" s="14">
        <f t="shared" si="10"/>
        <v>373051.12</v>
      </c>
      <c r="AJ73" s="4">
        <v>214384.63</v>
      </c>
      <c r="AK73" s="4">
        <v>31749.85</v>
      </c>
      <c r="AL73" s="4">
        <v>1607.61</v>
      </c>
      <c r="AM73" s="58">
        <f t="shared" si="11"/>
        <v>247742.09</v>
      </c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</row>
    <row r="74" spans="1:143" ht="12.75" customHeight="1">
      <c r="A74" s="31" t="s">
        <v>89</v>
      </c>
      <c r="B74" s="32" t="s">
        <v>145</v>
      </c>
      <c r="C74" s="24" t="s">
        <v>19</v>
      </c>
      <c r="D74" s="4">
        <v>5016483.14</v>
      </c>
      <c r="E74" s="4">
        <v>4717943.25</v>
      </c>
      <c r="F74" s="4">
        <v>50096.42</v>
      </c>
      <c r="G74" s="4">
        <v>1704.08</v>
      </c>
      <c r="H74" s="4">
        <v>19645.66</v>
      </c>
      <c r="I74" s="4">
        <v>354237.67</v>
      </c>
      <c r="J74" s="4">
        <v>603013.84</v>
      </c>
      <c r="K74" s="14">
        <f t="shared" si="6"/>
        <v>10763124.06</v>
      </c>
      <c r="L74" s="2">
        <v>39883107.06</v>
      </c>
      <c r="M74" s="4">
        <v>5657120.84</v>
      </c>
      <c r="N74" s="4">
        <v>523386.92</v>
      </c>
      <c r="O74" s="58">
        <f t="shared" si="7"/>
        <v>46063614.82000001</v>
      </c>
      <c r="P74" s="4">
        <v>4632375.38</v>
      </c>
      <c r="Q74" s="4">
        <v>4806752.5</v>
      </c>
      <c r="R74" s="4">
        <v>52946.48</v>
      </c>
      <c r="S74" s="4">
        <v>1663.44</v>
      </c>
      <c r="T74" s="4">
        <v>18662.6</v>
      </c>
      <c r="U74" s="4">
        <v>357833.66</v>
      </c>
      <c r="V74" s="4">
        <v>653504.04</v>
      </c>
      <c r="W74" s="14">
        <f t="shared" si="8"/>
        <v>10523738.099999998</v>
      </c>
      <c r="X74" s="2">
        <v>38937418.8</v>
      </c>
      <c r="Y74" s="4">
        <v>5522982.04</v>
      </c>
      <c r="Z74" s="4">
        <v>510977.36</v>
      </c>
      <c r="AA74" s="58">
        <f t="shared" si="9"/>
        <v>44971378.199999996</v>
      </c>
      <c r="AB74" s="4">
        <v>384107.76</v>
      </c>
      <c r="AC74" s="4">
        <v>-88809.25</v>
      </c>
      <c r="AD74" s="4">
        <v>-2850.06</v>
      </c>
      <c r="AE74" s="4">
        <v>40.64</v>
      </c>
      <c r="AF74" s="4">
        <v>983.06</v>
      </c>
      <c r="AG74" s="4">
        <v>-3595.99</v>
      </c>
      <c r="AH74" s="4">
        <v>-50490.2</v>
      </c>
      <c r="AI74" s="14">
        <f t="shared" si="10"/>
        <v>239385.96000000002</v>
      </c>
      <c r="AJ74" s="2">
        <v>945688.26</v>
      </c>
      <c r="AK74" s="4">
        <v>134138.8</v>
      </c>
      <c r="AL74" s="4">
        <v>12409.56</v>
      </c>
      <c r="AM74" s="58">
        <f t="shared" si="11"/>
        <v>1092236.62</v>
      </c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</row>
    <row r="75" spans="1:143" ht="12.75" customHeight="1">
      <c r="A75" s="31" t="s">
        <v>190</v>
      </c>
      <c r="B75" s="32" t="s">
        <v>191</v>
      </c>
      <c r="C75" s="24" t="s">
        <v>59</v>
      </c>
      <c r="D75" s="2">
        <v>3390333.67</v>
      </c>
      <c r="E75" s="2">
        <v>2886030.4</v>
      </c>
      <c r="F75" s="2">
        <v>35038.19</v>
      </c>
      <c r="G75" s="2">
        <v>983.08</v>
      </c>
      <c r="H75" s="2">
        <v>14082.46</v>
      </c>
      <c r="I75" s="2">
        <v>289217.69</v>
      </c>
      <c r="J75" s="2">
        <v>588573.37</v>
      </c>
      <c r="K75" s="14">
        <f t="shared" si="6"/>
        <v>7204258.860000001</v>
      </c>
      <c r="L75" s="4">
        <v>33110117.17</v>
      </c>
      <c r="M75" s="2">
        <v>3503835.33</v>
      </c>
      <c r="N75" s="2">
        <v>175830.62</v>
      </c>
      <c r="O75" s="58">
        <f t="shared" si="7"/>
        <v>36789783.12</v>
      </c>
      <c r="P75" s="2">
        <v>3316863.6</v>
      </c>
      <c r="Q75" s="2">
        <v>2988956.24</v>
      </c>
      <c r="R75" s="2">
        <v>39108.38</v>
      </c>
      <c r="S75" s="2">
        <v>1133.06</v>
      </c>
      <c r="T75" s="2">
        <v>14680.04</v>
      </c>
      <c r="U75" s="2">
        <v>318109.08</v>
      </c>
      <c r="V75" s="2">
        <v>672601.48</v>
      </c>
      <c r="W75" s="14">
        <f t="shared" si="8"/>
        <v>7351451.879999999</v>
      </c>
      <c r="X75" s="4">
        <v>32325026.64</v>
      </c>
      <c r="Y75" s="2">
        <v>3420754.14</v>
      </c>
      <c r="Z75" s="2">
        <v>171661.66</v>
      </c>
      <c r="AA75" s="58">
        <f t="shared" si="9"/>
        <v>35917442.44</v>
      </c>
      <c r="AB75" s="2">
        <v>73470.07</v>
      </c>
      <c r="AC75" s="2">
        <v>-102925.84</v>
      </c>
      <c r="AD75" s="2">
        <v>-4070.19</v>
      </c>
      <c r="AE75" s="2">
        <v>-149.98</v>
      </c>
      <c r="AF75" s="2">
        <v>-597.58</v>
      </c>
      <c r="AG75" s="2">
        <v>-28891.39</v>
      </c>
      <c r="AH75" s="2">
        <v>-84028.11</v>
      </c>
      <c r="AI75" s="14">
        <f t="shared" si="10"/>
        <v>-147193.02</v>
      </c>
      <c r="AJ75" s="4">
        <v>785090.53</v>
      </c>
      <c r="AK75" s="2">
        <v>83081.19</v>
      </c>
      <c r="AL75" s="2">
        <v>4168.96</v>
      </c>
      <c r="AM75" s="58">
        <f t="shared" si="11"/>
        <v>872340.6799999999</v>
      </c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</row>
    <row r="76" spans="1:143" ht="12.75" customHeight="1">
      <c r="A76" s="31" t="s">
        <v>192</v>
      </c>
      <c r="B76" s="32" t="s">
        <v>107</v>
      </c>
      <c r="C76" s="24" t="s">
        <v>241</v>
      </c>
      <c r="D76" s="4">
        <v>2661886.5</v>
      </c>
      <c r="E76" s="4">
        <v>0</v>
      </c>
      <c r="F76" s="4">
        <v>25357.3</v>
      </c>
      <c r="G76" s="4">
        <v>720.92</v>
      </c>
      <c r="H76" s="4">
        <v>12649.36</v>
      </c>
      <c r="I76" s="4">
        <v>0</v>
      </c>
      <c r="J76" s="4">
        <v>0</v>
      </c>
      <c r="K76" s="14">
        <f t="shared" si="6"/>
        <v>2700614.0799999996</v>
      </c>
      <c r="L76" s="4">
        <v>33245903.25</v>
      </c>
      <c r="M76" s="4">
        <v>3117181.21</v>
      </c>
      <c r="N76" s="4">
        <v>157377.77</v>
      </c>
      <c r="O76" s="58">
        <f t="shared" si="7"/>
        <v>36520462.230000004</v>
      </c>
      <c r="P76" s="4">
        <v>2376683.72</v>
      </c>
      <c r="Q76" s="4">
        <v>0</v>
      </c>
      <c r="R76" s="4">
        <v>30612.06</v>
      </c>
      <c r="S76" s="4">
        <v>794.1</v>
      </c>
      <c r="T76" s="4">
        <v>12435.08</v>
      </c>
      <c r="U76" s="4">
        <v>0</v>
      </c>
      <c r="V76" s="4">
        <v>0</v>
      </c>
      <c r="W76" s="14">
        <f t="shared" si="8"/>
        <v>2420524.9600000004</v>
      </c>
      <c r="X76" s="4">
        <v>32457593.04</v>
      </c>
      <c r="Y76" s="4">
        <v>3043268.18</v>
      </c>
      <c r="Z76" s="4">
        <v>153646.34</v>
      </c>
      <c r="AA76" s="58">
        <f t="shared" si="9"/>
        <v>35654507.56</v>
      </c>
      <c r="AB76" s="4">
        <v>285202.78</v>
      </c>
      <c r="AC76" s="4">
        <v>0</v>
      </c>
      <c r="AD76" s="4">
        <v>-5254.76</v>
      </c>
      <c r="AE76" s="4">
        <v>-73.18</v>
      </c>
      <c r="AF76" s="4">
        <v>214.28</v>
      </c>
      <c r="AG76" s="4">
        <v>0</v>
      </c>
      <c r="AH76" s="4">
        <v>0</v>
      </c>
      <c r="AI76" s="14">
        <f t="shared" si="10"/>
        <v>280089.12000000005</v>
      </c>
      <c r="AJ76" s="4">
        <v>788310.21</v>
      </c>
      <c r="AK76" s="4">
        <v>73913.03</v>
      </c>
      <c r="AL76" s="4">
        <v>3731.43</v>
      </c>
      <c r="AM76" s="58">
        <f t="shared" si="11"/>
        <v>865954.67</v>
      </c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</row>
    <row r="77" spans="1:143" ht="12.75" customHeight="1">
      <c r="A77" s="31" t="s">
        <v>152</v>
      </c>
      <c r="B77" s="32" t="s">
        <v>113</v>
      </c>
      <c r="C77" s="24" t="s">
        <v>26</v>
      </c>
      <c r="D77" s="4">
        <v>1351172.41</v>
      </c>
      <c r="E77" s="4">
        <v>1651088.48</v>
      </c>
      <c r="F77" s="4">
        <v>18544.18</v>
      </c>
      <c r="G77" s="4">
        <v>521.08</v>
      </c>
      <c r="H77" s="4">
        <v>8469.79</v>
      </c>
      <c r="I77" s="4">
        <v>116578.02</v>
      </c>
      <c r="J77" s="4">
        <v>232642.64</v>
      </c>
      <c r="K77" s="14">
        <f t="shared" si="6"/>
        <v>3379016.6</v>
      </c>
      <c r="L77" s="4">
        <v>17989256.79</v>
      </c>
      <c r="M77" s="4">
        <v>1121434.71</v>
      </c>
      <c r="N77" s="4">
        <v>57563.48</v>
      </c>
      <c r="O77" s="58">
        <f t="shared" si="7"/>
        <v>19168254.98</v>
      </c>
      <c r="P77" s="4">
        <v>1270258.8</v>
      </c>
      <c r="Q77" s="4">
        <v>1650150.48</v>
      </c>
      <c r="R77" s="4">
        <v>22867.64</v>
      </c>
      <c r="S77" s="4">
        <v>573.74</v>
      </c>
      <c r="T77" s="4">
        <v>8781.24</v>
      </c>
      <c r="U77" s="4">
        <v>111117.76</v>
      </c>
      <c r="V77" s="4">
        <v>251454.18</v>
      </c>
      <c r="W77" s="14">
        <f t="shared" si="8"/>
        <v>3315203.840000001</v>
      </c>
      <c r="X77" s="4">
        <v>17562704.52</v>
      </c>
      <c r="Y77" s="4">
        <v>1094843.82</v>
      </c>
      <c r="Z77" s="4">
        <v>56198.64</v>
      </c>
      <c r="AA77" s="58">
        <f t="shared" si="9"/>
        <v>18713746.98</v>
      </c>
      <c r="AB77" s="4">
        <v>80913.61</v>
      </c>
      <c r="AC77" s="4">
        <v>938</v>
      </c>
      <c r="AD77" s="4">
        <v>-4323.46</v>
      </c>
      <c r="AE77" s="4">
        <v>-52.66</v>
      </c>
      <c r="AF77" s="4">
        <v>-311.45</v>
      </c>
      <c r="AG77" s="4">
        <v>5460.26</v>
      </c>
      <c r="AH77" s="4">
        <v>-18811.54</v>
      </c>
      <c r="AI77" s="14">
        <f t="shared" si="10"/>
        <v>63812.75999999999</v>
      </c>
      <c r="AJ77" s="4">
        <v>426552.27</v>
      </c>
      <c r="AK77" s="4">
        <v>26590.89</v>
      </c>
      <c r="AL77" s="4">
        <v>1364.84</v>
      </c>
      <c r="AM77" s="58">
        <f t="shared" si="11"/>
        <v>454508.00000000006</v>
      </c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</row>
    <row r="78" spans="1:143" ht="12.75" customHeight="1">
      <c r="A78" s="31" t="s">
        <v>172</v>
      </c>
      <c r="B78" s="32" t="s">
        <v>176</v>
      </c>
      <c r="C78" s="24" t="s">
        <v>177</v>
      </c>
      <c r="D78" s="4">
        <v>3551578.28</v>
      </c>
      <c r="E78" s="4">
        <v>2201667.71</v>
      </c>
      <c r="F78" s="4">
        <v>19134.85</v>
      </c>
      <c r="G78" s="4">
        <v>600.67</v>
      </c>
      <c r="H78" s="4">
        <v>8170.66</v>
      </c>
      <c r="I78" s="4">
        <v>131014.04</v>
      </c>
      <c r="J78" s="4">
        <v>177716.36</v>
      </c>
      <c r="K78" s="14">
        <f t="shared" si="6"/>
        <v>6089882.57</v>
      </c>
      <c r="L78" s="4">
        <v>12655910.99</v>
      </c>
      <c r="M78" s="4">
        <v>131574.11</v>
      </c>
      <c r="N78" s="4">
        <v>10299.32</v>
      </c>
      <c r="O78" s="58">
        <f t="shared" si="7"/>
        <v>12797784.42</v>
      </c>
      <c r="P78" s="4">
        <v>3083152.68</v>
      </c>
      <c r="Q78" s="4">
        <v>2131755</v>
      </c>
      <c r="R78" s="4">
        <v>24116.14</v>
      </c>
      <c r="S78" s="4">
        <v>645.08</v>
      </c>
      <c r="T78" s="4">
        <v>8639.66</v>
      </c>
      <c r="U78" s="4">
        <v>127950.78</v>
      </c>
      <c r="V78" s="4">
        <v>198883.64</v>
      </c>
      <c r="W78" s="14">
        <f t="shared" si="8"/>
        <v>5575142.9799999995</v>
      </c>
      <c r="X78" s="4">
        <v>12355820.34</v>
      </c>
      <c r="Y78" s="4">
        <v>128454.3</v>
      </c>
      <c r="Z78" s="4">
        <v>10055.12</v>
      </c>
      <c r="AA78" s="58">
        <f t="shared" si="9"/>
        <v>12494329.76</v>
      </c>
      <c r="AB78" s="4">
        <v>468425.6</v>
      </c>
      <c r="AC78" s="4">
        <v>69912.71</v>
      </c>
      <c r="AD78" s="4">
        <v>-4981.29</v>
      </c>
      <c r="AE78" s="4">
        <v>-44.41</v>
      </c>
      <c r="AF78" s="4">
        <v>-469</v>
      </c>
      <c r="AG78" s="4">
        <v>3063.26</v>
      </c>
      <c r="AH78" s="4">
        <v>-21167.28</v>
      </c>
      <c r="AI78" s="14">
        <f t="shared" si="10"/>
        <v>514739.58999999985</v>
      </c>
      <c r="AJ78" s="4">
        <v>300090.65</v>
      </c>
      <c r="AK78" s="4">
        <v>3119.81</v>
      </c>
      <c r="AL78" s="4">
        <v>244.2</v>
      </c>
      <c r="AM78" s="58">
        <f t="shared" si="11"/>
        <v>303454.66000000003</v>
      </c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</row>
    <row r="79" spans="1:143" ht="12.75" customHeight="1">
      <c r="A79" s="31" t="s">
        <v>89</v>
      </c>
      <c r="B79" s="32" t="s">
        <v>146</v>
      </c>
      <c r="C79" s="24" t="s">
        <v>20</v>
      </c>
      <c r="D79" s="2">
        <v>1709075.73</v>
      </c>
      <c r="E79" s="2">
        <v>1846266.01</v>
      </c>
      <c r="F79" s="2">
        <v>19604.16</v>
      </c>
      <c r="G79" s="2">
        <v>666.85</v>
      </c>
      <c r="H79" s="2">
        <v>7687.91</v>
      </c>
      <c r="I79" s="2">
        <v>152528.69</v>
      </c>
      <c r="J79" s="2">
        <v>235976.55</v>
      </c>
      <c r="K79" s="14">
        <f t="shared" si="6"/>
        <v>3971805.9000000004</v>
      </c>
      <c r="L79" s="2">
        <v>18048163.61</v>
      </c>
      <c r="M79" s="4">
        <v>1134976.86</v>
      </c>
      <c r="N79" s="4">
        <v>57750.46</v>
      </c>
      <c r="O79" s="58">
        <f t="shared" si="7"/>
        <v>19240890.93</v>
      </c>
      <c r="P79" s="2">
        <v>1511411.44</v>
      </c>
      <c r="Q79" s="2">
        <v>1882073.8</v>
      </c>
      <c r="R79" s="2">
        <v>20731.08</v>
      </c>
      <c r="S79" s="2">
        <v>651.32</v>
      </c>
      <c r="T79" s="2">
        <v>7307.3</v>
      </c>
      <c r="U79" s="2">
        <v>154949.06</v>
      </c>
      <c r="V79" s="2">
        <v>255878.12</v>
      </c>
      <c r="W79" s="14">
        <f t="shared" si="8"/>
        <v>3833002.12</v>
      </c>
      <c r="X79" s="2">
        <v>17620214.58</v>
      </c>
      <c r="Y79" s="4">
        <v>1108064.86</v>
      </c>
      <c r="Z79" s="4">
        <v>56381.2</v>
      </c>
      <c r="AA79" s="58">
        <f t="shared" si="9"/>
        <v>18784660.639999997</v>
      </c>
      <c r="AB79" s="2">
        <v>197664.29</v>
      </c>
      <c r="AC79" s="2">
        <v>-35807.79</v>
      </c>
      <c r="AD79" s="2">
        <v>-1126.92</v>
      </c>
      <c r="AE79" s="2">
        <v>15.53</v>
      </c>
      <c r="AF79" s="2">
        <v>380.61</v>
      </c>
      <c r="AG79" s="2">
        <v>-2420.37</v>
      </c>
      <c r="AH79" s="2">
        <v>-19901.57</v>
      </c>
      <c r="AI79" s="14">
        <f t="shared" si="10"/>
        <v>138803.77999999997</v>
      </c>
      <c r="AJ79" s="2">
        <v>427949.03</v>
      </c>
      <c r="AK79" s="4">
        <v>26912</v>
      </c>
      <c r="AL79" s="4">
        <v>1369.26</v>
      </c>
      <c r="AM79" s="58">
        <f t="shared" si="11"/>
        <v>456230.29000000004</v>
      </c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</row>
    <row r="80" spans="1:143" ht="12.75" customHeight="1">
      <c r="A80" s="31" t="s">
        <v>89</v>
      </c>
      <c r="B80" s="32" t="s">
        <v>147</v>
      </c>
      <c r="C80" s="24" t="s">
        <v>148</v>
      </c>
      <c r="D80" s="4">
        <v>6616484.4</v>
      </c>
      <c r="E80" s="4">
        <v>2009703.71</v>
      </c>
      <c r="F80" s="4">
        <v>21339.59</v>
      </c>
      <c r="G80" s="4">
        <v>725.89</v>
      </c>
      <c r="H80" s="4">
        <v>8368.47</v>
      </c>
      <c r="I80" s="4">
        <v>80061.65</v>
      </c>
      <c r="J80" s="4">
        <v>256865.99</v>
      </c>
      <c r="K80" s="14">
        <f t="shared" si="6"/>
        <v>8993549.700000001</v>
      </c>
      <c r="L80" s="4">
        <v>11891308.67</v>
      </c>
      <c r="M80" s="4">
        <v>934268.51</v>
      </c>
      <c r="N80" s="4">
        <v>48608.7</v>
      </c>
      <c r="O80" s="58">
        <f t="shared" si="7"/>
        <v>12874185.879999999</v>
      </c>
      <c r="P80" s="4">
        <v>6124452.8</v>
      </c>
      <c r="Q80" s="4">
        <v>2058240.12</v>
      </c>
      <c r="R80" s="4">
        <v>22671.56</v>
      </c>
      <c r="S80" s="4">
        <v>712.28</v>
      </c>
      <c r="T80" s="4">
        <v>7991.28</v>
      </c>
      <c r="U80" s="4">
        <v>101831.78</v>
      </c>
      <c r="V80" s="4">
        <v>279828.9</v>
      </c>
      <c r="W80" s="14">
        <f t="shared" si="8"/>
        <v>8595728.72</v>
      </c>
      <c r="X80" s="4">
        <v>11609347.9</v>
      </c>
      <c r="Y80" s="4">
        <v>912115.6</v>
      </c>
      <c r="Z80" s="4">
        <v>47456.18</v>
      </c>
      <c r="AA80" s="58">
        <f t="shared" si="9"/>
        <v>12568919.68</v>
      </c>
      <c r="AB80" s="4">
        <v>492031.6</v>
      </c>
      <c r="AC80" s="4">
        <v>-48536.41</v>
      </c>
      <c r="AD80" s="4">
        <v>-1331.97</v>
      </c>
      <c r="AE80" s="4">
        <v>13.61</v>
      </c>
      <c r="AF80" s="4">
        <v>377.19</v>
      </c>
      <c r="AG80" s="4">
        <v>-21770.13</v>
      </c>
      <c r="AH80" s="4">
        <v>-22962.91</v>
      </c>
      <c r="AI80" s="14">
        <f t="shared" si="10"/>
        <v>397820.98</v>
      </c>
      <c r="AJ80" s="4">
        <v>281960.77</v>
      </c>
      <c r="AK80" s="4">
        <v>22152.91</v>
      </c>
      <c r="AL80" s="4">
        <v>1152.52</v>
      </c>
      <c r="AM80" s="58">
        <f t="shared" si="11"/>
        <v>305266.2</v>
      </c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</row>
    <row r="81" spans="1:143" ht="12.75" customHeight="1">
      <c r="A81" s="31" t="s">
        <v>89</v>
      </c>
      <c r="B81" s="32" t="s">
        <v>149</v>
      </c>
      <c r="C81" s="24" t="s">
        <v>242</v>
      </c>
      <c r="D81" s="4">
        <v>1621931.88</v>
      </c>
      <c r="E81" s="4">
        <v>2632648.73</v>
      </c>
      <c r="F81" s="4">
        <v>27954.19</v>
      </c>
      <c r="G81" s="4">
        <v>950.89</v>
      </c>
      <c r="H81" s="4">
        <v>10962.43</v>
      </c>
      <c r="I81" s="4">
        <v>194938.48</v>
      </c>
      <c r="J81" s="4">
        <v>336486.37</v>
      </c>
      <c r="K81" s="14">
        <f t="shared" si="6"/>
        <v>4825872.97</v>
      </c>
      <c r="L81" s="4">
        <v>49470957.67</v>
      </c>
      <c r="M81" s="4">
        <v>1498696.2</v>
      </c>
      <c r="N81" s="4">
        <v>285969.63</v>
      </c>
      <c r="O81" s="58">
        <f t="shared" si="7"/>
        <v>51255623.50000001</v>
      </c>
      <c r="P81" s="4">
        <v>1430881.66</v>
      </c>
      <c r="Q81" s="4">
        <v>2697455.84</v>
      </c>
      <c r="R81" s="4">
        <v>29712.54</v>
      </c>
      <c r="S81" s="4">
        <v>933.5</v>
      </c>
      <c r="T81" s="4">
        <v>10473.1</v>
      </c>
      <c r="U81" s="4">
        <v>189642.82</v>
      </c>
      <c r="V81" s="4">
        <v>366733.74</v>
      </c>
      <c r="W81" s="14">
        <f t="shared" si="8"/>
        <v>4725833.2</v>
      </c>
      <c r="X81" s="4">
        <v>48297927.1</v>
      </c>
      <c r="Y81" s="4">
        <v>1463159.88</v>
      </c>
      <c r="Z81" s="4">
        <v>279189.28</v>
      </c>
      <c r="AA81" s="58">
        <f t="shared" si="9"/>
        <v>50040276.260000005</v>
      </c>
      <c r="AB81" s="4">
        <v>191050.22</v>
      </c>
      <c r="AC81" s="4">
        <v>-64807.11</v>
      </c>
      <c r="AD81" s="4">
        <v>-1758.35</v>
      </c>
      <c r="AE81" s="4">
        <v>17.39</v>
      </c>
      <c r="AF81" s="4">
        <v>489.33</v>
      </c>
      <c r="AG81" s="4">
        <v>5295.66</v>
      </c>
      <c r="AH81" s="4">
        <v>-30247.37</v>
      </c>
      <c r="AI81" s="14">
        <f t="shared" si="10"/>
        <v>100039.77</v>
      </c>
      <c r="AJ81" s="4">
        <v>1173030.57</v>
      </c>
      <c r="AK81" s="4">
        <v>35536.32</v>
      </c>
      <c r="AL81" s="4">
        <v>6780.35</v>
      </c>
      <c r="AM81" s="58">
        <f t="shared" si="11"/>
        <v>1215347.2400000002</v>
      </c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</row>
    <row r="82" spans="1:143" ht="12.75" customHeight="1">
      <c r="A82" s="31" t="s">
        <v>192</v>
      </c>
      <c r="B82" s="32" t="s">
        <v>116</v>
      </c>
      <c r="C82" s="24" t="s">
        <v>60</v>
      </c>
      <c r="D82" s="4">
        <v>4329386.81</v>
      </c>
      <c r="E82" s="4">
        <v>0</v>
      </c>
      <c r="F82" s="4">
        <v>33376.33</v>
      </c>
      <c r="G82" s="4">
        <v>948.9</v>
      </c>
      <c r="H82" s="4">
        <v>16649.62</v>
      </c>
      <c r="I82" s="4">
        <v>0</v>
      </c>
      <c r="J82" s="4">
        <v>0</v>
      </c>
      <c r="K82" s="14">
        <f t="shared" si="6"/>
        <v>4380361.66</v>
      </c>
      <c r="L82" s="4">
        <v>53128653.67</v>
      </c>
      <c r="M82" s="2">
        <v>4312076.09</v>
      </c>
      <c r="N82" s="2">
        <v>220491.58</v>
      </c>
      <c r="O82" s="58">
        <f t="shared" si="7"/>
        <v>57661221.34</v>
      </c>
      <c r="P82" s="4">
        <v>4137654.36</v>
      </c>
      <c r="Q82" s="4">
        <v>0</v>
      </c>
      <c r="R82" s="4">
        <v>40315.68</v>
      </c>
      <c r="S82" s="4">
        <v>1045.8</v>
      </c>
      <c r="T82" s="4">
        <v>16376.84</v>
      </c>
      <c r="U82" s="4">
        <v>0</v>
      </c>
      <c r="V82" s="4">
        <v>0</v>
      </c>
      <c r="W82" s="14">
        <f t="shared" si="8"/>
        <v>4195392.68</v>
      </c>
      <c r="X82" s="4">
        <v>51868893.64</v>
      </c>
      <c r="Y82" s="2">
        <v>4209830.32</v>
      </c>
      <c r="Z82" s="2">
        <v>215263.7</v>
      </c>
      <c r="AA82" s="58">
        <f t="shared" si="9"/>
        <v>56293987.660000004</v>
      </c>
      <c r="AB82" s="4">
        <v>191732.45</v>
      </c>
      <c r="AC82" s="4">
        <v>0</v>
      </c>
      <c r="AD82" s="4">
        <v>-6939.35</v>
      </c>
      <c r="AE82" s="4">
        <v>-96.9</v>
      </c>
      <c r="AF82" s="4">
        <v>272.78</v>
      </c>
      <c r="AG82" s="4">
        <v>0</v>
      </c>
      <c r="AH82" s="4">
        <v>0</v>
      </c>
      <c r="AI82" s="14">
        <f t="shared" si="10"/>
        <v>184968.98</v>
      </c>
      <c r="AJ82" s="4">
        <v>1259760.03</v>
      </c>
      <c r="AK82" s="2">
        <v>102245.77</v>
      </c>
      <c r="AL82" s="2">
        <v>5227.88</v>
      </c>
      <c r="AM82" s="58">
        <f t="shared" si="11"/>
        <v>1367233.68</v>
      </c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</row>
    <row r="83" spans="1:143" ht="12.75" customHeight="1">
      <c r="A83" s="31" t="s">
        <v>194</v>
      </c>
      <c r="B83" s="32" t="s">
        <v>138</v>
      </c>
      <c r="C83" s="24" t="s">
        <v>61</v>
      </c>
      <c r="D83" s="2">
        <v>4523350.05</v>
      </c>
      <c r="E83" s="2">
        <v>3582632.07</v>
      </c>
      <c r="F83" s="2">
        <v>41030.99</v>
      </c>
      <c r="G83" s="2">
        <v>1313.91</v>
      </c>
      <c r="H83" s="2">
        <v>15859.29</v>
      </c>
      <c r="I83" s="2">
        <v>307911.98</v>
      </c>
      <c r="J83" s="2">
        <v>526006.58</v>
      </c>
      <c r="K83" s="14">
        <f t="shared" si="6"/>
        <v>8998104.87</v>
      </c>
      <c r="L83" s="4">
        <v>37691756.49</v>
      </c>
      <c r="M83" s="4">
        <v>4664928.97</v>
      </c>
      <c r="N83" s="4">
        <v>233379.07</v>
      </c>
      <c r="O83" s="58">
        <f t="shared" si="7"/>
        <v>42590064.53</v>
      </c>
      <c r="P83" s="2">
        <v>4381560.36</v>
      </c>
      <c r="Q83" s="2">
        <v>3741365.44</v>
      </c>
      <c r="R83" s="2">
        <v>48194.32</v>
      </c>
      <c r="S83" s="2">
        <v>1481.58</v>
      </c>
      <c r="T83" s="2">
        <v>16936.86</v>
      </c>
      <c r="U83" s="2">
        <v>386101.86</v>
      </c>
      <c r="V83" s="2">
        <v>607194.84</v>
      </c>
      <c r="W83" s="14">
        <f t="shared" si="8"/>
        <v>9182835.260000002</v>
      </c>
      <c r="X83" s="4">
        <v>36798028.44</v>
      </c>
      <c r="Y83" s="4">
        <v>4554316.52</v>
      </c>
      <c r="Z83" s="4">
        <v>227845.64</v>
      </c>
      <c r="AA83" s="58">
        <f t="shared" si="9"/>
        <v>41580190.599999994</v>
      </c>
      <c r="AB83" s="2">
        <v>141789.69</v>
      </c>
      <c r="AC83" s="2">
        <v>-158733.37</v>
      </c>
      <c r="AD83" s="2">
        <v>-7163.33</v>
      </c>
      <c r="AE83" s="2">
        <v>-167.67</v>
      </c>
      <c r="AF83" s="2">
        <v>-1077.57</v>
      </c>
      <c r="AG83" s="2">
        <v>-78189.88</v>
      </c>
      <c r="AH83" s="2">
        <v>-81188.26</v>
      </c>
      <c r="AI83" s="14">
        <f t="shared" si="10"/>
        <v>-184730.39</v>
      </c>
      <c r="AJ83" s="4">
        <v>893728.05</v>
      </c>
      <c r="AK83" s="4">
        <v>110612.45</v>
      </c>
      <c r="AL83" s="4">
        <v>5533.43</v>
      </c>
      <c r="AM83" s="58">
        <f t="shared" si="11"/>
        <v>1009873.93</v>
      </c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</row>
    <row r="84" spans="1:143" ht="12.75" customHeight="1">
      <c r="A84" s="31" t="s">
        <v>157</v>
      </c>
      <c r="B84" s="32" t="s">
        <v>128</v>
      </c>
      <c r="C84" s="24" t="s">
        <v>30</v>
      </c>
      <c r="D84" s="4">
        <v>2799245.05</v>
      </c>
      <c r="E84" s="4">
        <v>1811390.8</v>
      </c>
      <c r="F84" s="4">
        <v>21672.54</v>
      </c>
      <c r="G84" s="4">
        <v>851.22</v>
      </c>
      <c r="H84" s="4">
        <v>9025.55</v>
      </c>
      <c r="I84" s="4">
        <v>172045.44</v>
      </c>
      <c r="J84" s="4">
        <v>288413.84</v>
      </c>
      <c r="K84" s="14">
        <f t="shared" si="6"/>
        <v>5102644.4399999995</v>
      </c>
      <c r="L84" s="4">
        <v>18573404.13</v>
      </c>
      <c r="M84" s="4">
        <v>2967280.86</v>
      </c>
      <c r="N84" s="4">
        <v>151579.32</v>
      </c>
      <c r="O84" s="58">
        <f t="shared" si="7"/>
        <v>21692264.31</v>
      </c>
      <c r="P84" s="4">
        <v>2678043.32</v>
      </c>
      <c r="Q84" s="4">
        <v>1868009.16</v>
      </c>
      <c r="R84" s="4">
        <v>23385.86</v>
      </c>
      <c r="S84" s="4">
        <v>773.54</v>
      </c>
      <c r="T84" s="4">
        <v>7964.58</v>
      </c>
      <c r="U84" s="4">
        <v>196426.44</v>
      </c>
      <c r="V84" s="4">
        <v>320108.96</v>
      </c>
      <c r="W84" s="14">
        <f t="shared" si="8"/>
        <v>5094711.86</v>
      </c>
      <c r="X84" s="4">
        <v>18133000.86</v>
      </c>
      <c r="Y84" s="4">
        <v>2896922.2</v>
      </c>
      <c r="Z84" s="4">
        <v>147985.36</v>
      </c>
      <c r="AA84" s="58">
        <f t="shared" si="9"/>
        <v>21177908.419999998</v>
      </c>
      <c r="AB84" s="4">
        <v>121201.73</v>
      </c>
      <c r="AC84" s="4">
        <v>-56618.36</v>
      </c>
      <c r="AD84" s="4">
        <v>-1713.32</v>
      </c>
      <c r="AE84" s="4">
        <v>77.68</v>
      </c>
      <c r="AF84" s="4">
        <v>1060.97</v>
      </c>
      <c r="AG84" s="4">
        <v>-24381</v>
      </c>
      <c r="AH84" s="4">
        <v>-31695.12</v>
      </c>
      <c r="AI84" s="14">
        <f t="shared" si="10"/>
        <v>7932.579999999998</v>
      </c>
      <c r="AJ84" s="4">
        <v>440403.27</v>
      </c>
      <c r="AK84" s="4">
        <v>70358.66</v>
      </c>
      <c r="AL84" s="4">
        <v>3593.96</v>
      </c>
      <c r="AM84" s="58">
        <f t="shared" si="11"/>
        <v>514355.8900000001</v>
      </c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</row>
    <row r="85" spans="1:143" ht="12.75" customHeight="1">
      <c r="A85" s="31" t="s">
        <v>195</v>
      </c>
      <c r="B85" s="32" t="s">
        <v>196</v>
      </c>
      <c r="C85" s="24" t="s">
        <v>62</v>
      </c>
      <c r="D85" s="4">
        <v>1146716.64</v>
      </c>
      <c r="E85" s="4">
        <v>1034006.81</v>
      </c>
      <c r="F85" s="4">
        <v>12553.48</v>
      </c>
      <c r="G85" s="4">
        <v>352.22</v>
      </c>
      <c r="H85" s="4">
        <v>5045.46</v>
      </c>
      <c r="I85" s="4">
        <v>93659.71</v>
      </c>
      <c r="J85" s="4">
        <v>210874.04</v>
      </c>
      <c r="K85" s="14">
        <f t="shared" si="6"/>
        <v>2503208.3600000003</v>
      </c>
      <c r="L85" s="4">
        <v>10385179.41</v>
      </c>
      <c r="M85" s="4">
        <v>2043937.4</v>
      </c>
      <c r="N85" s="4">
        <v>100221.64</v>
      </c>
      <c r="O85" s="58">
        <f t="shared" si="7"/>
        <v>12529338.450000001</v>
      </c>
      <c r="P85" s="4">
        <v>1067256.08</v>
      </c>
      <c r="Q85" s="4">
        <v>1072929.38</v>
      </c>
      <c r="R85" s="4">
        <v>14038.52</v>
      </c>
      <c r="S85" s="4">
        <v>406.74</v>
      </c>
      <c r="T85" s="4">
        <v>5269.62</v>
      </c>
      <c r="U85" s="4">
        <v>105758.24</v>
      </c>
      <c r="V85" s="4">
        <v>241440.1</v>
      </c>
      <c r="W85" s="14">
        <f t="shared" si="8"/>
        <v>2507098.6800000006</v>
      </c>
      <c r="X85" s="4">
        <v>10138931.22</v>
      </c>
      <c r="Y85" s="4">
        <v>1995472.58</v>
      </c>
      <c r="Z85" s="4">
        <v>97845.38</v>
      </c>
      <c r="AA85" s="58">
        <f t="shared" si="9"/>
        <v>12232249.180000002</v>
      </c>
      <c r="AB85" s="4">
        <v>79460.56</v>
      </c>
      <c r="AC85" s="4">
        <v>-38922.57</v>
      </c>
      <c r="AD85" s="4">
        <v>-1485.04</v>
      </c>
      <c r="AE85" s="4">
        <v>-54.52</v>
      </c>
      <c r="AF85" s="4">
        <v>-224.16</v>
      </c>
      <c r="AG85" s="4">
        <v>-12098.53</v>
      </c>
      <c r="AH85" s="4">
        <v>-30566.06</v>
      </c>
      <c r="AI85" s="14">
        <f t="shared" si="10"/>
        <v>-3890.3200000000033</v>
      </c>
      <c r="AJ85" s="4">
        <v>246248.19</v>
      </c>
      <c r="AK85" s="4">
        <v>48464.82</v>
      </c>
      <c r="AL85" s="4">
        <v>2376.26</v>
      </c>
      <c r="AM85" s="58">
        <f t="shared" si="11"/>
        <v>297089.27</v>
      </c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</row>
    <row r="86" spans="1:143" ht="12.75" customHeight="1">
      <c r="A86" s="31" t="s">
        <v>197</v>
      </c>
      <c r="B86" s="32" t="s">
        <v>139</v>
      </c>
      <c r="C86" s="24" t="s">
        <v>64</v>
      </c>
      <c r="D86" s="4">
        <v>16223607.97</v>
      </c>
      <c r="E86" s="4">
        <v>11970291.69</v>
      </c>
      <c r="F86" s="4">
        <v>134444.18</v>
      </c>
      <c r="G86" s="4">
        <v>3777.77</v>
      </c>
      <c r="H86" s="4">
        <v>61405.45</v>
      </c>
      <c r="I86" s="4">
        <v>1012665.42</v>
      </c>
      <c r="J86" s="4">
        <v>1686645.07</v>
      </c>
      <c r="K86" s="14">
        <f t="shared" si="6"/>
        <v>31092837.55</v>
      </c>
      <c r="L86" s="2">
        <v>288948253.55</v>
      </c>
      <c r="M86" s="4">
        <v>15619120.53</v>
      </c>
      <c r="N86" s="4">
        <v>1195487.91</v>
      </c>
      <c r="O86" s="58">
        <f t="shared" si="7"/>
        <v>305762861.99</v>
      </c>
      <c r="P86" s="4">
        <v>15070409.64</v>
      </c>
      <c r="Q86" s="4">
        <v>11941042.84</v>
      </c>
      <c r="R86" s="4">
        <v>165477.92</v>
      </c>
      <c r="S86" s="4">
        <v>4151.72</v>
      </c>
      <c r="T86" s="4">
        <v>63543.92</v>
      </c>
      <c r="U86" s="4">
        <v>1059431.3</v>
      </c>
      <c r="V86" s="4">
        <v>1819606.88</v>
      </c>
      <c r="W86" s="14">
        <f t="shared" si="8"/>
        <v>30123664.220000003</v>
      </c>
      <c r="X86" s="2">
        <v>282096857.48</v>
      </c>
      <c r="Y86" s="4">
        <v>15248767.78</v>
      </c>
      <c r="Z86" s="4">
        <v>1167142.78</v>
      </c>
      <c r="AA86" s="58">
        <f t="shared" si="9"/>
        <v>298512768.03999996</v>
      </c>
      <c r="AB86" s="4">
        <v>1153198.33</v>
      </c>
      <c r="AC86" s="4">
        <v>29248.85</v>
      </c>
      <c r="AD86" s="4">
        <v>-31033.74</v>
      </c>
      <c r="AE86" s="4">
        <v>-373.95</v>
      </c>
      <c r="AF86" s="4">
        <v>-2138.47</v>
      </c>
      <c r="AG86" s="4">
        <v>-46765.88</v>
      </c>
      <c r="AH86" s="4">
        <v>-132961.81</v>
      </c>
      <c r="AI86" s="14">
        <f t="shared" si="10"/>
        <v>969173.3300000003</v>
      </c>
      <c r="AJ86" s="2">
        <v>6851396.07</v>
      </c>
      <c r="AK86" s="4">
        <v>370352.75</v>
      </c>
      <c r="AL86" s="4">
        <v>28345.13</v>
      </c>
      <c r="AM86" s="58">
        <f t="shared" si="11"/>
        <v>7250093.95</v>
      </c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</row>
    <row r="87" spans="1:143" ht="12.75" customHeight="1">
      <c r="A87" s="31" t="s">
        <v>198</v>
      </c>
      <c r="B87" s="32" t="s">
        <v>199</v>
      </c>
      <c r="C87" s="24" t="s">
        <v>65</v>
      </c>
      <c r="D87" s="2">
        <v>1043287.54</v>
      </c>
      <c r="E87" s="2">
        <v>788361.68</v>
      </c>
      <c r="F87" s="2">
        <v>9571.2</v>
      </c>
      <c r="G87" s="2">
        <v>268.54</v>
      </c>
      <c r="H87" s="2">
        <v>3846.83</v>
      </c>
      <c r="I87" s="2">
        <v>86577.01</v>
      </c>
      <c r="J87" s="2">
        <v>160777.48</v>
      </c>
      <c r="K87" s="14">
        <f t="shared" si="6"/>
        <v>2092690.2800000003</v>
      </c>
      <c r="L87" s="4">
        <v>6316779.85</v>
      </c>
      <c r="M87" s="4">
        <v>751113.15</v>
      </c>
      <c r="N87" s="4">
        <v>38271.31</v>
      </c>
      <c r="O87" s="58">
        <f t="shared" si="7"/>
        <v>7106164.31</v>
      </c>
      <c r="P87" s="2">
        <v>1007510.8</v>
      </c>
      <c r="Q87" s="2">
        <v>811957.76</v>
      </c>
      <c r="R87" s="2">
        <v>10623.9</v>
      </c>
      <c r="S87" s="2">
        <v>307.8</v>
      </c>
      <c r="T87" s="2">
        <v>3987.88</v>
      </c>
      <c r="U87" s="2">
        <v>86719.72</v>
      </c>
      <c r="V87" s="2">
        <v>182713.94</v>
      </c>
      <c r="W87" s="14">
        <f t="shared" si="8"/>
        <v>2103821.8</v>
      </c>
      <c r="X87" s="4">
        <v>6166999.5</v>
      </c>
      <c r="Y87" s="4">
        <v>733303.14</v>
      </c>
      <c r="Z87" s="4">
        <v>37363.9</v>
      </c>
      <c r="AA87" s="58">
        <f t="shared" si="9"/>
        <v>6937666.54</v>
      </c>
      <c r="AB87" s="2">
        <v>35776.74</v>
      </c>
      <c r="AC87" s="2">
        <v>-23596.08</v>
      </c>
      <c r="AD87" s="2">
        <v>-1052.7</v>
      </c>
      <c r="AE87" s="2">
        <v>-39.26</v>
      </c>
      <c r="AF87" s="2">
        <v>-141.05</v>
      </c>
      <c r="AG87" s="2">
        <v>-142.71</v>
      </c>
      <c r="AH87" s="2">
        <v>-21936.46</v>
      </c>
      <c r="AI87" s="14">
        <f t="shared" si="10"/>
        <v>-11131.520000000002</v>
      </c>
      <c r="AJ87" s="4">
        <v>149780.35</v>
      </c>
      <c r="AK87" s="4">
        <v>17810.01</v>
      </c>
      <c r="AL87" s="4">
        <v>907.41</v>
      </c>
      <c r="AM87" s="58">
        <f t="shared" si="11"/>
        <v>168497.77000000002</v>
      </c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</row>
    <row r="88" spans="1:143" ht="12.75" customHeight="1">
      <c r="A88" s="31" t="s">
        <v>204</v>
      </c>
      <c r="B88" s="32" t="s">
        <v>205</v>
      </c>
      <c r="C88" s="24" t="s">
        <v>243</v>
      </c>
      <c r="D88" s="4">
        <v>1080234.39</v>
      </c>
      <c r="E88" s="4">
        <v>1439983.93</v>
      </c>
      <c r="F88" s="4">
        <v>15636.66</v>
      </c>
      <c r="G88" s="4">
        <v>371.16</v>
      </c>
      <c r="H88" s="4">
        <v>6897.43</v>
      </c>
      <c r="I88" s="4">
        <v>146192.65</v>
      </c>
      <c r="J88" s="4">
        <v>301873.93</v>
      </c>
      <c r="K88" s="14">
        <f t="shared" si="6"/>
        <v>2991190.1500000004</v>
      </c>
      <c r="L88" s="4">
        <v>15378125.14</v>
      </c>
      <c r="M88" s="4">
        <v>1718687.12</v>
      </c>
      <c r="N88" s="4">
        <v>147015.51</v>
      </c>
      <c r="O88" s="58">
        <f t="shared" si="7"/>
        <v>17243827.770000003</v>
      </c>
      <c r="P88" s="4">
        <v>1017332.1</v>
      </c>
      <c r="Q88" s="4">
        <v>1494968.24</v>
      </c>
      <c r="R88" s="4">
        <v>18426.6</v>
      </c>
      <c r="S88" s="4">
        <v>481.9</v>
      </c>
      <c r="T88" s="4">
        <v>7482.74</v>
      </c>
      <c r="U88" s="4">
        <v>169800.1</v>
      </c>
      <c r="V88" s="4">
        <v>329857.02</v>
      </c>
      <c r="W88" s="14">
        <f t="shared" si="8"/>
        <v>3038348.7</v>
      </c>
      <c r="X88" s="4">
        <v>15013486.72</v>
      </c>
      <c r="Y88" s="4">
        <v>1677934.48</v>
      </c>
      <c r="Z88" s="4">
        <v>143529.76</v>
      </c>
      <c r="AA88" s="58">
        <f t="shared" si="9"/>
        <v>16834950.96</v>
      </c>
      <c r="AB88" s="4">
        <v>62902.29</v>
      </c>
      <c r="AC88" s="4">
        <v>-54984.31</v>
      </c>
      <c r="AD88" s="4">
        <v>-2789.94</v>
      </c>
      <c r="AE88" s="4">
        <v>-110.74</v>
      </c>
      <c r="AF88" s="4">
        <v>-585.31</v>
      </c>
      <c r="AG88" s="4">
        <v>-23607.45</v>
      </c>
      <c r="AH88" s="4">
        <v>-27983.09</v>
      </c>
      <c r="AI88" s="14">
        <f t="shared" si="10"/>
        <v>-47158.55</v>
      </c>
      <c r="AJ88" s="4">
        <v>364638.42</v>
      </c>
      <c r="AK88" s="4">
        <v>40752.64</v>
      </c>
      <c r="AL88" s="4">
        <v>3485.75</v>
      </c>
      <c r="AM88" s="58">
        <f t="shared" si="11"/>
        <v>408876.81</v>
      </c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</row>
    <row r="89" spans="1:143" ht="12.75" customHeight="1">
      <c r="A89" s="31" t="s">
        <v>200</v>
      </c>
      <c r="B89" s="32" t="s">
        <v>178</v>
      </c>
      <c r="C89" s="24" t="s">
        <v>67</v>
      </c>
      <c r="D89" s="4">
        <v>3502925.05</v>
      </c>
      <c r="E89" s="4">
        <v>2970521.69</v>
      </c>
      <c r="F89" s="4">
        <v>31541.82</v>
      </c>
      <c r="G89" s="4">
        <v>1072.92</v>
      </c>
      <c r="H89" s="4">
        <v>12369.34</v>
      </c>
      <c r="I89" s="4">
        <v>249536.97</v>
      </c>
      <c r="J89" s="4">
        <v>379670.89</v>
      </c>
      <c r="K89" s="14">
        <f t="shared" si="6"/>
        <v>7147638.68</v>
      </c>
      <c r="L89" s="4">
        <v>28891396.96</v>
      </c>
      <c r="M89" s="2">
        <v>3159280.68</v>
      </c>
      <c r="N89" s="2">
        <v>157268.16</v>
      </c>
      <c r="O89" s="58">
        <f t="shared" si="7"/>
        <v>32207945.8</v>
      </c>
      <c r="P89" s="4">
        <v>3437213.04</v>
      </c>
      <c r="Q89" s="4">
        <v>3003431.34</v>
      </c>
      <c r="R89" s="4">
        <v>33082.86</v>
      </c>
      <c r="S89" s="4">
        <v>1039.38</v>
      </c>
      <c r="T89" s="4">
        <v>11661.06</v>
      </c>
      <c r="U89" s="4">
        <v>270758.32</v>
      </c>
      <c r="V89" s="4">
        <v>408332.76</v>
      </c>
      <c r="W89" s="14">
        <f t="shared" si="8"/>
        <v>7165518.76</v>
      </c>
      <c r="X89" s="4">
        <v>28206338.62</v>
      </c>
      <c r="Y89" s="2">
        <v>3084369.4</v>
      </c>
      <c r="Z89" s="2">
        <v>153539.32</v>
      </c>
      <c r="AA89" s="58">
        <f t="shared" si="9"/>
        <v>31444247.34</v>
      </c>
      <c r="AB89" s="4">
        <v>65712.01</v>
      </c>
      <c r="AC89" s="4">
        <v>-32909.65</v>
      </c>
      <c r="AD89" s="4">
        <v>-1541.04</v>
      </c>
      <c r="AE89" s="4">
        <v>33.54</v>
      </c>
      <c r="AF89" s="4">
        <v>708.28</v>
      </c>
      <c r="AG89" s="4">
        <v>-21221.35</v>
      </c>
      <c r="AH89" s="4">
        <v>-28661.87</v>
      </c>
      <c r="AI89" s="14">
        <f t="shared" si="10"/>
        <v>-17880.080000000005</v>
      </c>
      <c r="AJ89" s="4">
        <v>685058.34</v>
      </c>
      <c r="AK89" s="2">
        <v>74911.28</v>
      </c>
      <c r="AL89" s="2">
        <v>3728.84</v>
      </c>
      <c r="AM89" s="58">
        <f t="shared" si="11"/>
        <v>763698.46</v>
      </c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</row>
    <row r="90" spans="1:143" ht="12.75" customHeight="1">
      <c r="A90" s="31" t="s">
        <v>188</v>
      </c>
      <c r="B90" s="32" t="s">
        <v>109</v>
      </c>
      <c r="C90" s="24" t="s">
        <v>56</v>
      </c>
      <c r="D90" s="4">
        <v>1498251.16</v>
      </c>
      <c r="E90" s="4">
        <v>0</v>
      </c>
      <c r="F90" s="4">
        <v>16525.72</v>
      </c>
      <c r="G90" s="4">
        <v>469.83</v>
      </c>
      <c r="H90" s="4">
        <v>8243.77</v>
      </c>
      <c r="I90" s="4">
        <v>0</v>
      </c>
      <c r="J90" s="4">
        <v>0</v>
      </c>
      <c r="K90" s="14">
        <f t="shared" si="6"/>
        <v>1523490.48</v>
      </c>
      <c r="L90" s="4">
        <v>21721161.42</v>
      </c>
      <c r="M90" s="4">
        <v>1036913.21</v>
      </c>
      <c r="N90" s="4">
        <v>55198.09</v>
      </c>
      <c r="O90" s="58">
        <f t="shared" si="7"/>
        <v>22813272.720000003</v>
      </c>
      <c r="P90" s="4">
        <v>1280208.18</v>
      </c>
      <c r="Q90" s="4">
        <v>0</v>
      </c>
      <c r="R90" s="4">
        <v>20157.06</v>
      </c>
      <c r="S90" s="4">
        <v>522.88</v>
      </c>
      <c r="T90" s="4">
        <v>8188.1</v>
      </c>
      <c r="U90" s="4">
        <v>0</v>
      </c>
      <c r="V90" s="4">
        <v>0</v>
      </c>
      <c r="W90" s="14">
        <f t="shared" si="8"/>
        <v>1309076.22</v>
      </c>
      <c r="X90" s="4">
        <v>21206120.1</v>
      </c>
      <c r="Y90" s="4">
        <v>1012326.46</v>
      </c>
      <c r="Z90" s="4">
        <v>53889.34</v>
      </c>
      <c r="AA90" s="58">
        <f t="shared" si="9"/>
        <v>22272335.900000002</v>
      </c>
      <c r="AB90" s="4">
        <v>218042.98</v>
      </c>
      <c r="AC90" s="4">
        <v>0</v>
      </c>
      <c r="AD90" s="4">
        <v>-3631.34</v>
      </c>
      <c r="AE90" s="4">
        <v>-53.05</v>
      </c>
      <c r="AF90" s="4">
        <v>55.67</v>
      </c>
      <c r="AG90" s="4">
        <v>0</v>
      </c>
      <c r="AH90" s="4">
        <v>0</v>
      </c>
      <c r="AI90" s="14">
        <f t="shared" si="10"/>
        <v>214414.26000000004</v>
      </c>
      <c r="AJ90" s="4">
        <v>515041.32</v>
      </c>
      <c r="AK90" s="4">
        <v>24586.75</v>
      </c>
      <c r="AL90" s="4">
        <v>1308.75</v>
      </c>
      <c r="AM90" s="58">
        <f t="shared" si="11"/>
        <v>540936.8200000001</v>
      </c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</row>
    <row r="91" spans="1:143" ht="12.75" customHeight="1">
      <c r="A91" s="31" t="s">
        <v>89</v>
      </c>
      <c r="B91" s="32" t="s">
        <v>150</v>
      </c>
      <c r="C91" s="24" t="s">
        <v>21</v>
      </c>
      <c r="D91" s="2">
        <v>4936286.23</v>
      </c>
      <c r="E91" s="2">
        <v>4870582.35</v>
      </c>
      <c r="F91" s="2">
        <v>51717.19</v>
      </c>
      <c r="G91" s="2">
        <v>1759.21</v>
      </c>
      <c r="H91" s="2">
        <v>20281.25</v>
      </c>
      <c r="I91" s="2">
        <v>365696.82</v>
      </c>
      <c r="J91" s="2">
        <v>622523.08</v>
      </c>
      <c r="K91" s="14">
        <f t="shared" si="6"/>
        <v>10868846.13</v>
      </c>
      <c r="L91" s="2">
        <v>38129358.02</v>
      </c>
      <c r="M91" s="4">
        <v>5888224.43</v>
      </c>
      <c r="N91" s="4">
        <v>288831.65</v>
      </c>
      <c r="O91" s="58">
        <f t="shared" si="7"/>
        <v>44306414.1</v>
      </c>
      <c r="P91" s="2">
        <v>4471631.1</v>
      </c>
      <c r="Q91" s="2">
        <v>4961147.62</v>
      </c>
      <c r="R91" s="2">
        <v>54647.16</v>
      </c>
      <c r="S91" s="2">
        <v>1716.88</v>
      </c>
      <c r="T91" s="2">
        <v>19262.06</v>
      </c>
      <c r="U91" s="2">
        <v>357730.9</v>
      </c>
      <c r="V91" s="2">
        <v>674494.9</v>
      </c>
      <c r="W91" s="14">
        <f t="shared" si="8"/>
        <v>10540630.620000001</v>
      </c>
      <c r="X91" s="2">
        <v>37225253.78</v>
      </c>
      <c r="Y91" s="4">
        <v>5748605.82</v>
      </c>
      <c r="Z91" s="4">
        <v>281983.42</v>
      </c>
      <c r="AA91" s="58">
        <f t="shared" si="9"/>
        <v>43255843.02</v>
      </c>
      <c r="AB91" s="2">
        <v>464655.13</v>
      </c>
      <c r="AC91" s="2">
        <v>-90565.27</v>
      </c>
      <c r="AD91" s="2">
        <v>-2929.97</v>
      </c>
      <c r="AE91" s="2">
        <v>42.33</v>
      </c>
      <c r="AF91" s="2">
        <v>1019.19</v>
      </c>
      <c r="AG91" s="2">
        <v>7965.92</v>
      </c>
      <c r="AH91" s="2">
        <v>-51971.82</v>
      </c>
      <c r="AI91" s="14">
        <f t="shared" si="10"/>
        <v>328215.51</v>
      </c>
      <c r="AJ91" s="2">
        <v>904104.24</v>
      </c>
      <c r="AK91" s="4">
        <v>139618.61</v>
      </c>
      <c r="AL91" s="4">
        <v>6848.23</v>
      </c>
      <c r="AM91" s="58">
        <f t="shared" si="11"/>
        <v>1050571.08</v>
      </c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</row>
    <row r="92" spans="1:143" ht="12.75" customHeight="1">
      <c r="A92" s="31" t="s">
        <v>202</v>
      </c>
      <c r="B92" s="32" t="s">
        <v>203</v>
      </c>
      <c r="C92" s="24" t="s">
        <v>68</v>
      </c>
      <c r="D92" s="4">
        <v>906041.52</v>
      </c>
      <c r="E92" s="4">
        <v>742475.36</v>
      </c>
      <c r="F92" s="4">
        <v>8238.67</v>
      </c>
      <c r="G92" s="4">
        <v>225.05</v>
      </c>
      <c r="H92" s="4">
        <v>3383.67</v>
      </c>
      <c r="I92" s="4">
        <v>86789.76</v>
      </c>
      <c r="J92" s="4">
        <v>133535.58</v>
      </c>
      <c r="K92" s="14">
        <f t="shared" si="6"/>
        <v>1880689.6099999999</v>
      </c>
      <c r="L92" s="4">
        <v>5706100.64</v>
      </c>
      <c r="M92" s="4">
        <v>873629</v>
      </c>
      <c r="N92" s="4">
        <v>43535.45</v>
      </c>
      <c r="O92" s="58">
        <f t="shared" si="7"/>
        <v>6623265.09</v>
      </c>
      <c r="P92" s="4">
        <v>866990.72</v>
      </c>
      <c r="Q92" s="4">
        <v>766194.62</v>
      </c>
      <c r="R92" s="4">
        <v>9523.5</v>
      </c>
      <c r="S92" s="4">
        <v>255.58</v>
      </c>
      <c r="T92" s="4">
        <v>3590.78</v>
      </c>
      <c r="U92" s="4">
        <v>88672.36</v>
      </c>
      <c r="V92" s="4">
        <v>154983.22</v>
      </c>
      <c r="W92" s="14">
        <f t="shared" si="8"/>
        <v>1890210.78</v>
      </c>
      <c r="X92" s="4">
        <v>5570800.4</v>
      </c>
      <c r="Y92" s="4">
        <v>852913.94</v>
      </c>
      <c r="Z92" s="4">
        <v>42503.22</v>
      </c>
      <c r="AA92" s="58">
        <f t="shared" si="9"/>
        <v>6466217.56</v>
      </c>
      <c r="AB92" s="4">
        <v>39050.8</v>
      </c>
      <c r="AC92" s="4">
        <v>-23719.26</v>
      </c>
      <c r="AD92" s="4">
        <v>-1284.83</v>
      </c>
      <c r="AE92" s="4">
        <v>-30.53</v>
      </c>
      <c r="AF92" s="4">
        <v>-207.11</v>
      </c>
      <c r="AG92" s="4">
        <v>-1882.6</v>
      </c>
      <c r="AH92" s="4">
        <v>-21447.64</v>
      </c>
      <c r="AI92" s="14">
        <f t="shared" si="10"/>
        <v>-9521.169999999996</v>
      </c>
      <c r="AJ92" s="4">
        <v>135300.24</v>
      </c>
      <c r="AK92" s="4">
        <v>20715.06</v>
      </c>
      <c r="AL92" s="4">
        <v>1032.23</v>
      </c>
      <c r="AM92" s="58">
        <f t="shared" si="11"/>
        <v>157047.53</v>
      </c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</row>
    <row r="93" spans="1:143" ht="12.75" customHeight="1">
      <c r="A93" s="31" t="s">
        <v>204</v>
      </c>
      <c r="B93" s="32" t="s">
        <v>206</v>
      </c>
      <c r="C93" s="24" t="s">
        <v>69</v>
      </c>
      <c r="D93" s="4">
        <v>2584434.27</v>
      </c>
      <c r="E93" s="4">
        <v>1465118.09</v>
      </c>
      <c r="F93" s="4">
        <v>15909.59</v>
      </c>
      <c r="G93" s="4">
        <v>377.64</v>
      </c>
      <c r="H93" s="4">
        <v>7017.82</v>
      </c>
      <c r="I93" s="4">
        <v>169273.99</v>
      </c>
      <c r="J93" s="4">
        <v>307142.98</v>
      </c>
      <c r="K93" s="14">
        <f t="shared" si="6"/>
        <v>4549274.380000001</v>
      </c>
      <c r="L93" s="4">
        <v>13133766.88</v>
      </c>
      <c r="M93" s="4">
        <v>1650337.78</v>
      </c>
      <c r="N93" s="4">
        <v>516653.68</v>
      </c>
      <c r="O93" s="58">
        <f t="shared" si="7"/>
        <v>15300758.34</v>
      </c>
      <c r="P93" s="4">
        <v>2267623.8</v>
      </c>
      <c r="Q93" s="4">
        <v>1517894.62</v>
      </c>
      <c r="R93" s="4">
        <v>18709.18</v>
      </c>
      <c r="S93" s="4">
        <v>489.3</v>
      </c>
      <c r="T93" s="4">
        <v>7597.48</v>
      </c>
      <c r="U93" s="4">
        <v>178901.74</v>
      </c>
      <c r="V93" s="4">
        <v>334915.62</v>
      </c>
      <c r="W93" s="14">
        <f t="shared" si="8"/>
        <v>4326131.74</v>
      </c>
      <c r="X93" s="4">
        <v>12822345.56</v>
      </c>
      <c r="Y93" s="4">
        <v>1611205.8</v>
      </c>
      <c r="Z93" s="4">
        <v>504403.78</v>
      </c>
      <c r="AA93" s="58">
        <f t="shared" si="9"/>
        <v>14937955.14</v>
      </c>
      <c r="AB93" s="4">
        <v>316810.47</v>
      </c>
      <c r="AC93" s="4">
        <v>-52776.53</v>
      </c>
      <c r="AD93" s="4">
        <v>-2799.59</v>
      </c>
      <c r="AE93" s="4">
        <v>-111.66</v>
      </c>
      <c r="AF93" s="4">
        <v>-579.66</v>
      </c>
      <c r="AG93" s="4">
        <v>-9627.75</v>
      </c>
      <c r="AH93" s="4">
        <v>-27772.64</v>
      </c>
      <c r="AI93" s="14">
        <f t="shared" si="10"/>
        <v>223142.63999999996</v>
      </c>
      <c r="AJ93" s="4">
        <v>311421.32</v>
      </c>
      <c r="AK93" s="4">
        <v>39131.98</v>
      </c>
      <c r="AL93" s="4">
        <v>12249.9</v>
      </c>
      <c r="AM93" s="58">
        <f t="shared" si="11"/>
        <v>362803.2</v>
      </c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</row>
    <row r="94" spans="1:143" ht="12.75" customHeight="1">
      <c r="A94" s="31" t="s">
        <v>172</v>
      </c>
      <c r="B94" s="32" t="s">
        <v>178</v>
      </c>
      <c r="C94" s="24" t="s">
        <v>244</v>
      </c>
      <c r="D94" s="4">
        <v>2734165.92</v>
      </c>
      <c r="E94" s="4">
        <v>3239911.1</v>
      </c>
      <c r="F94" s="4">
        <v>28158.29</v>
      </c>
      <c r="G94" s="4">
        <v>883.93</v>
      </c>
      <c r="H94" s="4">
        <v>12023.7</v>
      </c>
      <c r="I94" s="4">
        <v>222714.99</v>
      </c>
      <c r="J94" s="4">
        <v>261522.3</v>
      </c>
      <c r="K94" s="14">
        <f t="shared" si="6"/>
        <v>6499380.2299999995</v>
      </c>
      <c r="L94" s="4">
        <v>24452691.54</v>
      </c>
      <c r="M94" s="4">
        <v>1109706.85</v>
      </c>
      <c r="N94" s="4">
        <v>641253.31</v>
      </c>
      <c r="O94" s="58">
        <f t="shared" si="7"/>
        <v>26203651.7</v>
      </c>
      <c r="P94" s="4">
        <v>2181346.14</v>
      </c>
      <c r="Q94" s="4">
        <v>3152506.12</v>
      </c>
      <c r="R94" s="4">
        <v>35663.7</v>
      </c>
      <c r="S94" s="4">
        <v>953.98</v>
      </c>
      <c r="T94" s="4">
        <v>12776.6</v>
      </c>
      <c r="U94" s="4">
        <v>226193.78</v>
      </c>
      <c r="V94" s="4">
        <v>294115.36</v>
      </c>
      <c r="W94" s="14">
        <f t="shared" si="8"/>
        <v>5903555.680000001</v>
      </c>
      <c r="X94" s="4">
        <v>23872881.54</v>
      </c>
      <c r="Y94" s="4">
        <v>1083394.04</v>
      </c>
      <c r="Z94" s="4">
        <v>626049.14</v>
      </c>
      <c r="AA94" s="58">
        <f t="shared" si="9"/>
        <v>25582324.72</v>
      </c>
      <c r="AB94" s="4">
        <v>552819.78</v>
      </c>
      <c r="AC94" s="4">
        <v>87404.98</v>
      </c>
      <c r="AD94" s="4">
        <v>-7505.41</v>
      </c>
      <c r="AE94" s="4">
        <v>-70.05</v>
      </c>
      <c r="AF94" s="4">
        <v>-752.9</v>
      </c>
      <c r="AG94" s="4">
        <v>-3478.79</v>
      </c>
      <c r="AH94" s="4">
        <v>-32593.06</v>
      </c>
      <c r="AI94" s="14">
        <f t="shared" si="10"/>
        <v>595824.5499999998</v>
      </c>
      <c r="AJ94" s="4">
        <v>579810</v>
      </c>
      <c r="AK94" s="4">
        <v>26312.81</v>
      </c>
      <c r="AL94" s="4">
        <v>15204.17</v>
      </c>
      <c r="AM94" s="58">
        <f t="shared" si="11"/>
        <v>621326.9800000001</v>
      </c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</row>
    <row r="95" spans="1:143" ht="12.75" customHeight="1">
      <c r="A95" s="31" t="s">
        <v>207</v>
      </c>
      <c r="B95" s="32" t="s">
        <v>209</v>
      </c>
      <c r="C95" s="24" t="s">
        <v>79</v>
      </c>
      <c r="D95" s="2">
        <v>1337645.88</v>
      </c>
      <c r="E95" s="2">
        <v>1606106.3</v>
      </c>
      <c r="F95" s="2">
        <v>16856.68</v>
      </c>
      <c r="G95" s="2">
        <v>508.53</v>
      </c>
      <c r="H95" s="2">
        <v>7272.75</v>
      </c>
      <c r="I95" s="2">
        <v>155455.02</v>
      </c>
      <c r="J95" s="2">
        <v>206649.59</v>
      </c>
      <c r="K95" s="14">
        <f t="shared" si="6"/>
        <v>3330494.7499999995</v>
      </c>
      <c r="L95" s="4">
        <v>14079651.24</v>
      </c>
      <c r="M95" s="4">
        <v>1641105.03</v>
      </c>
      <c r="N95" s="4">
        <v>81477.83</v>
      </c>
      <c r="O95" s="58">
        <f t="shared" si="7"/>
        <v>15802234.1</v>
      </c>
      <c r="P95" s="2">
        <v>1255534.94</v>
      </c>
      <c r="Q95" s="2">
        <v>1597244.04</v>
      </c>
      <c r="R95" s="2">
        <v>20127.7</v>
      </c>
      <c r="S95" s="2">
        <v>534.44</v>
      </c>
      <c r="T95" s="2">
        <v>7008.86</v>
      </c>
      <c r="U95" s="2">
        <v>140951.16</v>
      </c>
      <c r="V95" s="2">
        <v>233467.14</v>
      </c>
      <c r="W95" s="14">
        <f t="shared" si="8"/>
        <v>3254868.2800000003</v>
      </c>
      <c r="X95" s="4">
        <v>13745801.58</v>
      </c>
      <c r="Y95" s="4">
        <v>1602191.98</v>
      </c>
      <c r="Z95" s="4">
        <v>79545.98</v>
      </c>
      <c r="AA95" s="58">
        <f t="shared" si="9"/>
        <v>15427539.540000001</v>
      </c>
      <c r="AB95" s="2">
        <v>82110.94</v>
      </c>
      <c r="AC95" s="2">
        <v>8862.26</v>
      </c>
      <c r="AD95" s="2">
        <v>-3271.02</v>
      </c>
      <c r="AE95" s="2">
        <v>-25.91</v>
      </c>
      <c r="AF95" s="2">
        <v>263.89</v>
      </c>
      <c r="AG95" s="2">
        <v>14503.86</v>
      </c>
      <c r="AH95" s="2">
        <v>-26817.55</v>
      </c>
      <c r="AI95" s="14">
        <f t="shared" si="10"/>
        <v>75626.46999999999</v>
      </c>
      <c r="AJ95" s="4">
        <v>333849.66</v>
      </c>
      <c r="AK95" s="4">
        <v>38913.05</v>
      </c>
      <c r="AL95" s="4">
        <v>1931.85</v>
      </c>
      <c r="AM95" s="58">
        <f t="shared" si="11"/>
        <v>374694.55999999994</v>
      </c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</row>
    <row r="96" spans="1:143" ht="12.75" customHeight="1">
      <c r="A96" s="31" t="s">
        <v>84</v>
      </c>
      <c r="B96" s="32" t="s">
        <v>140</v>
      </c>
      <c r="C96" s="24" t="s">
        <v>12</v>
      </c>
      <c r="D96" s="4">
        <v>776458.61</v>
      </c>
      <c r="E96" s="4">
        <v>1628163.7</v>
      </c>
      <c r="F96" s="4">
        <v>17088.18</v>
      </c>
      <c r="G96" s="4">
        <v>515.51</v>
      </c>
      <c r="H96" s="4">
        <v>7372.63</v>
      </c>
      <c r="I96" s="4">
        <v>283398.45</v>
      </c>
      <c r="J96" s="4">
        <v>209487.61</v>
      </c>
      <c r="K96" s="14">
        <f t="shared" si="6"/>
        <v>2922484.69</v>
      </c>
      <c r="L96" s="4">
        <v>16373417.38</v>
      </c>
      <c r="M96" s="2">
        <v>1374312.52</v>
      </c>
      <c r="N96" s="2">
        <v>227966.83</v>
      </c>
      <c r="O96" s="58">
        <f t="shared" si="7"/>
        <v>17975696.73</v>
      </c>
      <c r="P96" s="4">
        <v>729265.7</v>
      </c>
      <c r="Q96" s="4">
        <v>1623863.1</v>
      </c>
      <c r="R96" s="4">
        <v>20463.14</v>
      </c>
      <c r="S96" s="4">
        <v>543.36</v>
      </c>
      <c r="T96" s="4">
        <v>7125.66</v>
      </c>
      <c r="U96" s="4">
        <v>275339.74</v>
      </c>
      <c r="V96" s="4">
        <v>237358</v>
      </c>
      <c r="W96" s="14">
        <f t="shared" si="8"/>
        <v>2893958.7</v>
      </c>
      <c r="X96" s="4">
        <v>15985179.08</v>
      </c>
      <c r="Y96" s="2">
        <v>1341725.52</v>
      </c>
      <c r="Z96" s="2">
        <v>222561.72</v>
      </c>
      <c r="AA96" s="58">
        <f t="shared" si="9"/>
        <v>17549466.32</v>
      </c>
      <c r="AB96" s="4">
        <v>47192.91</v>
      </c>
      <c r="AC96" s="4">
        <v>4300.6</v>
      </c>
      <c r="AD96" s="4">
        <v>-3374.96</v>
      </c>
      <c r="AE96" s="4">
        <v>-27.85</v>
      </c>
      <c r="AF96" s="4">
        <v>246.97</v>
      </c>
      <c r="AG96" s="4">
        <v>8058.71</v>
      </c>
      <c r="AH96" s="4">
        <v>-27870.39</v>
      </c>
      <c r="AI96" s="14">
        <f t="shared" si="10"/>
        <v>28525.990000000005</v>
      </c>
      <c r="AJ96" s="4">
        <v>388238.3</v>
      </c>
      <c r="AK96" s="2">
        <v>32587</v>
      </c>
      <c r="AL96" s="2">
        <v>5405.11</v>
      </c>
      <c r="AM96" s="58">
        <f t="shared" si="11"/>
        <v>426230.41</v>
      </c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</row>
    <row r="97" spans="1:143" ht="12.75" customHeight="1">
      <c r="A97" s="31" t="s">
        <v>211</v>
      </c>
      <c r="B97" s="32" t="s">
        <v>212</v>
      </c>
      <c r="C97" s="24" t="s">
        <v>70</v>
      </c>
      <c r="D97" s="4">
        <v>8602147.3</v>
      </c>
      <c r="E97" s="4">
        <v>5971282.31</v>
      </c>
      <c r="F97" s="4">
        <v>72495.05</v>
      </c>
      <c r="G97" s="4">
        <v>2034.02</v>
      </c>
      <c r="H97" s="4">
        <v>29137.02</v>
      </c>
      <c r="I97" s="4">
        <v>548405.85</v>
      </c>
      <c r="J97" s="4">
        <v>1217775.73</v>
      </c>
      <c r="K97" s="14">
        <f t="shared" si="6"/>
        <v>16443277.28</v>
      </c>
      <c r="L97" s="4">
        <v>65689079.58</v>
      </c>
      <c r="M97" s="4">
        <v>6885364.17</v>
      </c>
      <c r="N97" s="4">
        <v>1647099.36</v>
      </c>
      <c r="O97" s="58">
        <f t="shared" si="7"/>
        <v>74221543.11</v>
      </c>
      <c r="P97" s="4">
        <v>7660884.64</v>
      </c>
      <c r="Q97" s="4">
        <v>6204401.98</v>
      </c>
      <c r="R97" s="4">
        <v>81180.2</v>
      </c>
      <c r="S97" s="4">
        <v>2351.98</v>
      </c>
      <c r="T97" s="4">
        <v>30472.46</v>
      </c>
      <c r="U97" s="4">
        <v>565473.42</v>
      </c>
      <c r="V97" s="4">
        <v>1396169.62</v>
      </c>
      <c r="W97" s="14">
        <f t="shared" si="8"/>
        <v>15940934.3</v>
      </c>
      <c r="X97" s="4">
        <v>64131493.04</v>
      </c>
      <c r="Y97" s="4">
        <v>6722101.88</v>
      </c>
      <c r="Z97" s="4">
        <v>1608046.48</v>
      </c>
      <c r="AA97" s="58">
        <f t="shared" si="9"/>
        <v>72461641.4</v>
      </c>
      <c r="AB97" s="4">
        <v>941262.66</v>
      </c>
      <c r="AC97" s="4">
        <v>-233119.67</v>
      </c>
      <c r="AD97" s="4">
        <v>-8685.15</v>
      </c>
      <c r="AE97" s="4">
        <v>-317.96</v>
      </c>
      <c r="AF97" s="4">
        <v>-1335.44</v>
      </c>
      <c r="AG97" s="4">
        <v>-17067.57</v>
      </c>
      <c r="AH97" s="4">
        <v>-178393.89</v>
      </c>
      <c r="AI97" s="14">
        <f t="shared" si="10"/>
        <v>502342.9800000001</v>
      </c>
      <c r="AJ97" s="4">
        <v>1557586.54</v>
      </c>
      <c r="AK97" s="4">
        <v>163262.29</v>
      </c>
      <c r="AL97" s="4">
        <v>39052.88</v>
      </c>
      <c r="AM97" s="58">
        <f t="shared" si="11"/>
        <v>1759901.71</v>
      </c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</row>
    <row r="98" spans="1:143" ht="12.75" customHeight="1">
      <c r="A98" s="31" t="s">
        <v>207</v>
      </c>
      <c r="B98" s="32" t="s">
        <v>210</v>
      </c>
      <c r="C98" s="24" t="s">
        <v>318</v>
      </c>
      <c r="D98" s="4">
        <v>22670753.91</v>
      </c>
      <c r="E98" s="4">
        <v>15518087.45</v>
      </c>
      <c r="F98" s="4">
        <v>162868.05</v>
      </c>
      <c r="G98" s="4">
        <v>4913.35</v>
      </c>
      <c r="H98" s="4">
        <v>70268.77</v>
      </c>
      <c r="I98" s="4">
        <v>1535705.93</v>
      </c>
      <c r="J98" s="4">
        <v>1996634.02</v>
      </c>
      <c r="K98" s="14">
        <f t="shared" si="6"/>
        <v>41959231.480000004</v>
      </c>
      <c r="L98" s="2">
        <v>306389104.99</v>
      </c>
      <c r="M98" s="4">
        <v>26063610.32</v>
      </c>
      <c r="N98" s="4">
        <v>4401832.25</v>
      </c>
      <c r="O98" s="58">
        <f t="shared" si="7"/>
        <v>336854547.56</v>
      </c>
      <c r="P98" s="4">
        <v>20770516.2</v>
      </c>
      <c r="Q98" s="4">
        <v>15558860.88</v>
      </c>
      <c r="R98" s="4">
        <v>196065.24</v>
      </c>
      <c r="S98" s="4">
        <v>5206.02</v>
      </c>
      <c r="T98" s="4">
        <v>68273.72</v>
      </c>
      <c r="U98" s="4">
        <v>1627006.6</v>
      </c>
      <c r="V98" s="4">
        <v>2274218.92</v>
      </c>
      <c r="W98" s="14">
        <f t="shared" si="8"/>
        <v>40500147.580000006</v>
      </c>
      <c r="X98" s="2">
        <v>299124160.2</v>
      </c>
      <c r="Y98" s="4">
        <v>25445603.08</v>
      </c>
      <c r="Z98" s="4">
        <v>4297464.4</v>
      </c>
      <c r="AA98" s="58">
        <f t="shared" si="9"/>
        <v>328867227.67999995</v>
      </c>
      <c r="AB98" s="4">
        <v>1900237.71</v>
      </c>
      <c r="AC98" s="4">
        <v>-40773.43</v>
      </c>
      <c r="AD98" s="4">
        <v>-33197.19</v>
      </c>
      <c r="AE98" s="4">
        <v>-292.67</v>
      </c>
      <c r="AF98" s="4">
        <v>1995.05</v>
      </c>
      <c r="AG98" s="4">
        <v>-91300.67</v>
      </c>
      <c r="AH98" s="4">
        <v>-277584.9</v>
      </c>
      <c r="AI98" s="14">
        <f t="shared" si="10"/>
        <v>1459083.9000000004</v>
      </c>
      <c r="AJ98" s="2">
        <v>7264944.79</v>
      </c>
      <c r="AK98" s="4">
        <v>618007.24</v>
      </c>
      <c r="AL98" s="4">
        <v>104367.85</v>
      </c>
      <c r="AM98" s="58">
        <f t="shared" si="11"/>
        <v>7987319.88</v>
      </c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</row>
    <row r="99" spans="1:143" ht="12.75" customHeight="1">
      <c r="A99" s="31" t="s">
        <v>179</v>
      </c>
      <c r="B99" s="32" t="s">
        <v>182</v>
      </c>
      <c r="C99" s="24" t="s">
        <v>183</v>
      </c>
      <c r="D99" s="2">
        <v>1061936.17</v>
      </c>
      <c r="E99" s="2">
        <v>1419259.19</v>
      </c>
      <c r="F99" s="2">
        <v>15940.39</v>
      </c>
      <c r="G99" s="2">
        <v>447.91</v>
      </c>
      <c r="H99" s="2">
        <v>7280.54</v>
      </c>
      <c r="I99" s="2">
        <v>51974.57</v>
      </c>
      <c r="J99" s="2">
        <v>199977.29</v>
      </c>
      <c r="K99" s="14">
        <f t="shared" si="6"/>
        <v>2756816.06</v>
      </c>
      <c r="L99" s="4">
        <v>15251269.38</v>
      </c>
      <c r="M99" s="4">
        <v>232374.67</v>
      </c>
      <c r="N99" s="4">
        <v>362361.01</v>
      </c>
      <c r="O99" s="58">
        <f t="shared" si="7"/>
        <v>15846005.06</v>
      </c>
      <c r="P99" s="2">
        <v>886749.16</v>
      </c>
      <c r="Q99" s="2">
        <v>1401225.24</v>
      </c>
      <c r="R99" s="2">
        <v>19418.06</v>
      </c>
      <c r="S99" s="2">
        <v>487.18</v>
      </c>
      <c r="T99" s="2">
        <v>7456.58</v>
      </c>
      <c r="U99" s="2">
        <v>125816.28</v>
      </c>
      <c r="V99" s="2">
        <v>213522.32</v>
      </c>
      <c r="W99" s="14">
        <f t="shared" si="8"/>
        <v>2654674.82</v>
      </c>
      <c r="X99" s="4">
        <v>14889638.9</v>
      </c>
      <c r="Y99" s="4">
        <v>226864.72</v>
      </c>
      <c r="Z99" s="4">
        <v>353769.4</v>
      </c>
      <c r="AA99" s="58">
        <f t="shared" si="9"/>
        <v>15470273.020000001</v>
      </c>
      <c r="AB99" s="2">
        <v>175187.01</v>
      </c>
      <c r="AC99" s="2">
        <v>18033.95</v>
      </c>
      <c r="AD99" s="2">
        <v>-3477.67</v>
      </c>
      <c r="AE99" s="2">
        <v>-39.27</v>
      </c>
      <c r="AF99" s="2">
        <v>-176.04</v>
      </c>
      <c r="AG99" s="2">
        <v>-73841.71</v>
      </c>
      <c r="AH99" s="2">
        <v>-13545.03</v>
      </c>
      <c r="AI99" s="14">
        <f t="shared" si="10"/>
        <v>102141.24</v>
      </c>
      <c r="AJ99" s="4">
        <v>361630.48</v>
      </c>
      <c r="AK99" s="4">
        <v>5509.95</v>
      </c>
      <c r="AL99" s="4">
        <v>8591.61</v>
      </c>
      <c r="AM99" s="58">
        <f t="shared" si="11"/>
        <v>375732.04</v>
      </c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</row>
    <row r="100" spans="1:143" ht="12.75" customHeight="1">
      <c r="A100" s="31" t="s">
        <v>189</v>
      </c>
      <c r="B100" s="32" t="s">
        <v>137</v>
      </c>
      <c r="C100" s="24" t="s">
        <v>58</v>
      </c>
      <c r="D100" s="4">
        <v>6885765.33</v>
      </c>
      <c r="E100" s="4">
        <v>5500921.52</v>
      </c>
      <c r="F100" s="4">
        <v>65816.24</v>
      </c>
      <c r="G100" s="4">
        <v>2585.04</v>
      </c>
      <c r="H100" s="4">
        <v>27409.23</v>
      </c>
      <c r="I100" s="4">
        <v>452353.72</v>
      </c>
      <c r="J100" s="4">
        <v>875869.47</v>
      </c>
      <c r="K100" s="14">
        <f t="shared" si="6"/>
        <v>13810720.55</v>
      </c>
      <c r="L100" s="4">
        <v>62732969.59</v>
      </c>
      <c r="M100" s="4">
        <v>6633146.96</v>
      </c>
      <c r="N100" s="4">
        <v>1018909.71</v>
      </c>
      <c r="O100" s="58">
        <f t="shared" si="7"/>
        <v>70385026.25999999</v>
      </c>
      <c r="P100" s="4">
        <v>6276715.16</v>
      </c>
      <c r="Q100" s="4">
        <v>5689807.96</v>
      </c>
      <c r="R100" s="4">
        <v>71231.44</v>
      </c>
      <c r="S100" s="4">
        <v>2356.12</v>
      </c>
      <c r="T100" s="4">
        <v>24259.46</v>
      </c>
      <c r="U100" s="4">
        <v>543467.64</v>
      </c>
      <c r="V100" s="4">
        <v>975026.54</v>
      </c>
      <c r="W100" s="14">
        <f t="shared" si="8"/>
        <v>13582864.32</v>
      </c>
      <c r="X100" s="4">
        <v>61245476.86</v>
      </c>
      <c r="Y100" s="4">
        <v>6475865.12</v>
      </c>
      <c r="Z100" s="4">
        <v>994751.26</v>
      </c>
      <c r="AA100" s="58">
        <f t="shared" si="9"/>
        <v>68716093.24000001</v>
      </c>
      <c r="AB100" s="4">
        <v>609050.17</v>
      </c>
      <c r="AC100" s="4">
        <v>-188886.44</v>
      </c>
      <c r="AD100" s="4">
        <v>-5415.2</v>
      </c>
      <c r="AE100" s="4">
        <v>228.92</v>
      </c>
      <c r="AF100" s="4">
        <v>3149.77</v>
      </c>
      <c r="AG100" s="4">
        <v>-91113.92</v>
      </c>
      <c r="AH100" s="4">
        <v>-99157.07</v>
      </c>
      <c r="AI100" s="14">
        <f t="shared" si="10"/>
        <v>227856.23000000004</v>
      </c>
      <c r="AJ100" s="4">
        <v>1487492.73</v>
      </c>
      <c r="AK100" s="4">
        <v>157281.84</v>
      </c>
      <c r="AL100" s="4">
        <v>24158.45</v>
      </c>
      <c r="AM100" s="58">
        <f t="shared" si="11"/>
        <v>1668933.02</v>
      </c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</row>
    <row r="101" spans="1:143" ht="12.75" customHeight="1">
      <c r="A101" s="31" t="s">
        <v>213</v>
      </c>
      <c r="B101" s="32" t="s">
        <v>214</v>
      </c>
      <c r="C101" s="24" t="s">
        <v>71</v>
      </c>
      <c r="D101" s="4">
        <v>1264849.77</v>
      </c>
      <c r="E101" s="4">
        <v>1228746.04</v>
      </c>
      <c r="F101" s="4">
        <v>14917.74</v>
      </c>
      <c r="G101" s="4">
        <v>418.55</v>
      </c>
      <c r="H101" s="4">
        <v>5995.7</v>
      </c>
      <c r="I101" s="4">
        <v>131457.47</v>
      </c>
      <c r="J101" s="4">
        <v>250588.91</v>
      </c>
      <c r="K101" s="14">
        <f t="shared" si="6"/>
        <v>2896974.1800000006</v>
      </c>
      <c r="L101" s="4">
        <v>12430792.58</v>
      </c>
      <c r="M101" s="4">
        <v>1620302.83</v>
      </c>
      <c r="N101" s="4">
        <v>80580.74</v>
      </c>
      <c r="O101" s="58">
        <f t="shared" si="7"/>
        <v>14131676.15</v>
      </c>
      <c r="P101" s="4">
        <v>1265531.92</v>
      </c>
      <c r="Q101" s="4">
        <v>1283516.9</v>
      </c>
      <c r="R101" s="4">
        <v>16793.92</v>
      </c>
      <c r="S101" s="4">
        <v>486.56</v>
      </c>
      <c r="T101" s="4">
        <v>6303.9</v>
      </c>
      <c r="U101" s="4">
        <v>136796.32</v>
      </c>
      <c r="V101" s="4">
        <v>288828.38</v>
      </c>
      <c r="W101" s="14">
        <f t="shared" si="8"/>
        <v>2998257.8999999994</v>
      </c>
      <c r="X101" s="4">
        <v>12136039.84</v>
      </c>
      <c r="Y101" s="4">
        <v>1581883.02</v>
      </c>
      <c r="Z101" s="4">
        <v>78670.16</v>
      </c>
      <c r="AA101" s="58">
        <f t="shared" si="9"/>
        <v>13796593.02</v>
      </c>
      <c r="AB101" s="4">
        <v>-682.15</v>
      </c>
      <c r="AC101" s="4">
        <v>-54770.86</v>
      </c>
      <c r="AD101" s="4">
        <v>-1876.18</v>
      </c>
      <c r="AE101" s="4">
        <v>-68.01</v>
      </c>
      <c r="AF101" s="4">
        <v>-308.2</v>
      </c>
      <c r="AG101" s="4">
        <v>-5338.85</v>
      </c>
      <c r="AH101" s="4">
        <v>-38239.47</v>
      </c>
      <c r="AI101" s="14">
        <f t="shared" si="10"/>
        <v>-101283.72</v>
      </c>
      <c r="AJ101" s="4">
        <v>294752.74</v>
      </c>
      <c r="AK101" s="4">
        <v>38419.81</v>
      </c>
      <c r="AL101" s="4">
        <v>1910.58</v>
      </c>
      <c r="AM101" s="58">
        <f t="shared" si="11"/>
        <v>335083.13</v>
      </c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</row>
    <row r="102" spans="1:143" ht="12.75" customHeight="1">
      <c r="A102" s="31" t="s">
        <v>215</v>
      </c>
      <c r="B102" s="32" t="s">
        <v>216</v>
      </c>
      <c r="C102" s="24" t="s">
        <v>72</v>
      </c>
      <c r="D102" s="4">
        <v>18339299.7</v>
      </c>
      <c r="E102" s="4">
        <v>13964018.87</v>
      </c>
      <c r="F102" s="4">
        <v>154947.87</v>
      </c>
      <c r="G102" s="4">
        <v>4232.56</v>
      </c>
      <c r="H102" s="4">
        <v>63637.89</v>
      </c>
      <c r="I102" s="4">
        <v>1202412.31</v>
      </c>
      <c r="J102" s="4">
        <v>2511454.82</v>
      </c>
      <c r="K102" s="14">
        <f t="shared" si="6"/>
        <v>36240004.02</v>
      </c>
      <c r="L102" s="4">
        <v>235260813.11</v>
      </c>
      <c r="M102" s="4">
        <v>18729779.91</v>
      </c>
      <c r="N102" s="4">
        <v>933155.85</v>
      </c>
      <c r="O102" s="58">
        <f t="shared" si="7"/>
        <v>254923748.87</v>
      </c>
      <c r="P102" s="4">
        <v>17252263.64</v>
      </c>
      <c r="Q102" s="4">
        <v>14316210.2</v>
      </c>
      <c r="R102" s="4">
        <v>177944.92</v>
      </c>
      <c r="S102" s="4">
        <v>4775.38</v>
      </c>
      <c r="T102" s="4">
        <v>67092.96</v>
      </c>
      <c r="U102" s="4">
        <v>1301421.44</v>
      </c>
      <c r="V102" s="4">
        <v>2895833.68</v>
      </c>
      <c r="W102" s="14">
        <f t="shared" si="8"/>
        <v>36015542.220000006</v>
      </c>
      <c r="X102" s="4">
        <v>229682426.7</v>
      </c>
      <c r="Y102" s="4">
        <v>18285668.76</v>
      </c>
      <c r="Z102" s="4">
        <v>911030.64</v>
      </c>
      <c r="AA102" s="58">
        <f t="shared" si="9"/>
        <v>248879126.09999996</v>
      </c>
      <c r="AB102" s="4">
        <v>1087036.06</v>
      </c>
      <c r="AC102" s="4">
        <v>-352191.33</v>
      </c>
      <c r="AD102" s="4">
        <v>-22997.05</v>
      </c>
      <c r="AE102" s="4">
        <v>-542.82</v>
      </c>
      <c r="AF102" s="4">
        <v>-3455.07</v>
      </c>
      <c r="AG102" s="4">
        <v>-99009.13</v>
      </c>
      <c r="AH102" s="4">
        <v>-384378.86</v>
      </c>
      <c r="AI102" s="14">
        <f t="shared" si="10"/>
        <v>224461.80000000005</v>
      </c>
      <c r="AJ102" s="4">
        <v>5578386.41</v>
      </c>
      <c r="AK102" s="4">
        <v>444111.15</v>
      </c>
      <c r="AL102" s="4">
        <v>22125.21</v>
      </c>
      <c r="AM102" s="58">
        <f t="shared" si="11"/>
        <v>6044622.7700000005</v>
      </c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</row>
    <row r="103" spans="4:39" ht="12.75"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</row>
    <row r="104" spans="6:39" ht="12.75">
      <c r="F104" s="5"/>
      <c r="G104" s="5"/>
      <c r="H104" s="5"/>
      <c r="I104" s="5"/>
      <c r="J104" s="15"/>
      <c r="K104" s="3"/>
      <c r="L104" s="3"/>
      <c r="M104" s="3"/>
      <c r="N104" s="3"/>
      <c r="O104" s="3"/>
      <c r="R104" s="5"/>
      <c r="S104" s="5"/>
      <c r="T104" s="5"/>
      <c r="U104" s="5"/>
      <c r="V104" s="15"/>
      <c r="W104" s="3"/>
      <c r="X104" s="3"/>
      <c r="Y104" s="3"/>
      <c r="Z104" s="3"/>
      <c r="AA104" s="3"/>
      <c r="AD104" s="5"/>
      <c r="AE104" s="5"/>
      <c r="AF104" s="5"/>
      <c r="AG104" s="5"/>
      <c r="AH104" s="15"/>
      <c r="AI104" s="3"/>
      <c r="AJ104" s="3"/>
      <c r="AK104" s="3"/>
      <c r="AL104" s="3"/>
      <c r="AM104" s="3"/>
    </row>
    <row r="105" spans="6:39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R105" s="5"/>
      <c r="S105" s="5"/>
      <c r="T105" s="5"/>
      <c r="U105" s="5"/>
      <c r="V105" s="15"/>
      <c r="W105" s="3"/>
      <c r="X105" s="3"/>
      <c r="Y105" s="3"/>
      <c r="Z105" s="3"/>
      <c r="AA105" s="3"/>
      <c r="AD105" s="5"/>
      <c r="AE105" s="5"/>
      <c r="AF105" s="5"/>
      <c r="AG105" s="5"/>
      <c r="AH105" s="15"/>
      <c r="AI105" s="3"/>
      <c r="AJ105" s="3"/>
      <c r="AK105" s="3"/>
      <c r="AL105" s="3"/>
      <c r="AM105" s="3"/>
    </row>
    <row r="106" spans="6:39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R106" s="5"/>
      <c r="S106" s="5"/>
      <c r="T106" s="5"/>
      <c r="U106" s="5"/>
      <c r="V106" s="15"/>
      <c r="W106" s="3"/>
      <c r="X106" s="3"/>
      <c r="Y106" s="3"/>
      <c r="Z106" s="3"/>
      <c r="AA106" s="3"/>
      <c r="AD106" s="5"/>
      <c r="AE106" s="5"/>
      <c r="AF106" s="5"/>
      <c r="AG106" s="5"/>
      <c r="AH106" s="15"/>
      <c r="AI106" s="3"/>
      <c r="AJ106" s="3"/>
      <c r="AK106" s="3"/>
      <c r="AL106" s="3"/>
      <c r="AM106" s="3"/>
    </row>
    <row r="107" spans="6:39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R107" s="5"/>
      <c r="S107" s="5"/>
      <c r="T107" s="5"/>
      <c r="U107" s="5"/>
      <c r="V107" s="15"/>
      <c r="W107" s="3"/>
      <c r="X107" s="3"/>
      <c r="Y107" s="3"/>
      <c r="Z107" s="3"/>
      <c r="AA107" s="3"/>
      <c r="AD107" s="5"/>
      <c r="AE107" s="5"/>
      <c r="AF107" s="5"/>
      <c r="AG107" s="5"/>
      <c r="AH107" s="15"/>
      <c r="AI107" s="3"/>
      <c r="AJ107" s="3"/>
      <c r="AK107" s="3"/>
      <c r="AL107" s="3"/>
      <c r="AM107" s="3"/>
    </row>
    <row r="108" spans="6:39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R108" s="5"/>
      <c r="S108" s="5"/>
      <c r="T108" s="5"/>
      <c r="U108" s="5"/>
      <c r="V108" s="15"/>
      <c r="W108" s="3"/>
      <c r="X108" s="3"/>
      <c r="Y108" s="3"/>
      <c r="Z108" s="3"/>
      <c r="AA108" s="3"/>
      <c r="AD108" s="5"/>
      <c r="AE108" s="5"/>
      <c r="AF108" s="5"/>
      <c r="AG108" s="5"/>
      <c r="AH108" s="15"/>
      <c r="AI108" s="3"/>
      <c r="AJ108" s="3"/>
      <c r="AK108" s="3"/>
      <c r="AL108" s="3"/>
      <c r="AM108" s="3"/>
    </row>
    <row r="109" spans="6:39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R109" s="5"/>
      <c r="S109" s="5"/>
      <c r="T109" s="5"/>
      <c r="U109" s="5"/>
      <c r="V109" s="15"/>
      <c r="W109" s="3"/>
      <c r="X109" s="3"/>
      <c r="Y109" s="3"/>
      <c r="Z109" s="3"/>
      <c r="AA109" s="3"/>
      <c r="AD109" s="5"/>
      <c r="AE109" s="5"/>
      <c r="AF109" s="5"/>
      <c r="AG109" s="5"/>
      <c r="AH109" s="15"/>
      <c r="AI109" s="3"/>
      <c r="AJ109" s="3"/>
      <c r="AK109" s="3"/>
      <c r="AL109" s="3"/>
      <c r="AM109" s="3"/>
    </row>
    <row r="110" spans="6:39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R110" s="5"/>
      <c r="S110" s="5"/>
      <c r="T110" s="5"/>
      <c r="U110" s="5"/>
      <c r="V110" s="15"/>
      <c r="W110" s="3"/>
      <c r="X110" s="3"/>
      <c r="Y110" s="3"/>
      <c r="Z110" s="3"/>
      <c r="AA110" s="3"/>
      <c r="AD110" s="5"/>
      <c r="AE110" s="5"/>
      <c r="AF110" s="5"/>
      <c r="AG110" s="5"/>
      <c r="AH110" s="15"/>
      <c r="AI110" s="3"/>
      <c r="AJ110" s="3"/>
      <c r="AK110" s="3"/>
      <c r="AL110" s="3"/>
      <c r="AM110" s="3"/>
    </row>
    <row r="111" spans="6:39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R111" s="5"/>
      <c r="S111" s="5"/>
      <c r="T111" s="5"/>
      <c r="U111" s="5"/>
      <c r="V111" s="15"/>
      <c r="W111" s="3"/>
      <c r="X111" s="3"/>
      <c r="Y111" s="3"/>
      <c r="Z111" s="3"/>
      <c r="AA111" s="3"/>
      <c r="AD111" s="5"/>
      <c r="AE111" s="5"/>
      <c r="AF111" s="5"/>
      <c r="AG111" s="5"/>
      <c r="AH111" s="15"/>
      <c r="AI111" s="3"/>
      <c r="AJ111" s="3"/>
      <c r="AK111" s="3"/>
      <c r="AL111" s="3"/>
      <c r="AM111" s="3"/>
    </row>
    <row r="112" spans="6:39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R112" s="5"/>
      <c r="S112" s="5"/>
      <c r="T112" s="5"/>
      <c r="U112" s="5"/>
      <c r="V112" s="15"/>
      <c r="W112" s="3"/>
      <c r="X112" s="3"/>
      <c r="Y112" s="3"/>
      <c r="Z112" s="3"/>
      <c r="AA112" s="3"/>
      <c r="AD112" s="5"/>
      <c r="AE112" s="5"/>
      <c r="AF112" s="5"/>
      <c r="AG112" s="5"/>
      <c r="AH112" s="15"/>
      <c r="AI112" s="3"/>
      <c r="AJ112" s="3"/>
      <c r="AK112" s="3"/>
      <c r="AL112" s="3"/>
      <c r="AM112" s="3"/>
    </row>
    <row r="113" spans="6:39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R113" s="5"/>
      <c r="S113" s="5"/>
      <c r="T113" s="5"/>
      <c r="U113" s="5"/>
      <c r="V113" s="15"/>
      <c r="W113" s="3"/>
      <c r="X113" s="3"/>
      <c r="Y113" s="3"/>
      <c r="Z113" s="3"/>
      <c r="AA113" s="3"/>
      <c r="AD113" s="5"/>
      <c r="AE113" s="5"/>
      <c r="AF113" s="5"/>
      <c r="AG113" s="5"/>
      <c r="AH113" s="15"/>
      <c r="AI113" s="3"/>
      <c r="AJ113" s="3"/>
      <c r="AK113" s="3"/>
      <c r="AL113" s="3"/>
      <c r="AM113" s="3"/>
    </row>
    <row r="114" spans="6:39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R114" s="5"/>
      <c r="S114" s="5"/>
      <c r="T114" s="5"/>
      <c r="U114" s="5"/>
      <c r="V114" s="15"/>
      <c r="W114" s="3"/>
      <c r="X114" s="3"/>
      <c r="Y114" s="3"/>
      <c r="Z114" s="3"/>
      <c r="AA114" s="3"/>
      <c r="AD114" s="5"/>
      <c r="AE114" s="5"/>
      <c r="AF114" s="5"/>
      <c r="AG114" s="5"/>
      <c r="AH114" s="15"/>
      <c r="AI114" s="3"/>
      <c r="AJ114" s="3"/>
      <c r="AK114" s="3"/>
      <c r="AL114" s="3"/>
      <c r="AM114" s="3"/>
    </row>
    <row r="115" spans="6:39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R115" s="5"/>
      <c r="S115" s="5"/>
      <c r="T115" s="5"/>
      <c r="U115" s="5"/>
      <c r="V115" s="15"/>
      <c r="W115" s="3"/>
      <c r="X115" s="3"/>
      <c r="Y115" s="3"/>
      <c r="Z115" s="3"/>
      <c r="AA115" s="3"/>
      <c r="AD115" s="5"/>
      <c r="AE115" s="5"/>
      <c r="AF115" s="5"/>
      <c r="AG115" s="5"/>
      <c r="AH115" s="15"/>
      <c r="AI115" s="3"/>
      <c r="AJ115" s="3"/>
      <c r="AK115" s="3"/>
      <c r="AL115" s="3"/>
      <c r="AM115" s="3"/>
    </row>
    <row r="116" spans="6:39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R116" s="5"/>
      <c r="S116" s="5"/>
      <c r="T116" s="5"/>
      <c r="U116" s="5"/>
      <c r="V116" s="15"/>
      <c r="W116" s="3"/>
      <c r="X116" s="3"/>
      <c r="Y116" s="3"/>
      <c r="Z116" s="3"/>
      <c r="AA116" s="3"/>
      <c r="AD116" s="5"/>
      <c r="AE116" s="5"/>
      <c r="AF116" s="5"/>
      <c r="AG116" s="5"/>
      <c r="AH116" s="15"/>
      <c r="AI116" s="3"/>
      <c r="AJ116" s="3"/>
      <c r="AK116" s="3"/>
      <c r="AL116" s="3"/>
      <c r="AM116" s="3"/>
    </row>
    <row r="117" spans="6:39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R117" s="5"/>
      <c r="S117" s="5"/>
      <c r="T117" s="5"/>
      <c r="U117" s="5"/>
      <c r="V117" s="15"/>
      <c r="W117" s="3"/>
      <c r="X117" s="3"/>
      <c r="Y117" s="3"/>
      <c r="Z117" s="3"/>
      <c r="AA117" s="3"/>
      <c r="AD117" s="5"/>
      <c r="AE117" s="5"/>
      <c r="AF117" s="5"/>
      <c r="AG117" s="5"/>
      <c r="AH117" s="15"/>
      <c r="AI117" s="3"/>
      <c r="AJ117" s="3"/>
      <c r="AK117" s="3"/>
      <c r="AL117" s="3"/>
      <c r="AM117" s="3"/>
    </row>
    <row r="118" spans="6:39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R118" s="5"/>
      <c r="S118" s="5"/>
      <c r="T118" s="5"/>
      <c r="U118" s="5"/>
      <c r="V118" s="15"/>
      <c r="W118" s="3"/>
      <c r="X118" s="3"/>
      <c r="Y118" s="3"/>
      <c r="Z118" s="3"/>
      <c r="AA118" s="3"/>
      <c r="AD118" s="5"/>
      <c r="AE118" s="5"/>
      <c r="AF118" s="5"/>
      <c r="AG118" s="5"/>
      <c r="AH118" s="15"/>
      <c r="AI118" s="3"/>
      <c r="AJ118" s="3"/>
      <c r="AK118" s="3"/>
      <c r="AL118" s="3"/>
      <c r="AM118" s="3"/>
    </row>
    <row r="119" spans="6:39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R119" s="5"/>
      <c r="S119" s="5"/>
      <c r="T119" s="5"/>
      <c r="U119" s="5"/>
      <c r="V119" s="15"/>
      <c r="W119" s="3"/>
      <c r="X119" s="3"/>
      <c r="Y119" s="3"/>
      <c r="Z119" s="3"/>
      <c r="AA119" s="3"/>
      <c r="AD119" s="5"/>
      <c r="AE119" s="5"/>
      <c r="AF119" s="5"/>
      <c r="AG119" s="5"/>
      <c r="AH119" s="15"/>
      <c r="AI119" s="3"/>
      <c r="AJ119" s="3"/>
      <c r="AK119" s="3"/>
      <c r="AL119" s="3"/>
      <c r="AM119" s="3"/>
    </row>
    <row r="120" spans="6:39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R120" s="5"/>
      <c r="S120" s="5"/>
      <c r="T120" s="5"/>
      <c r="U120" s="5"/>
      <c r="V120" s="15"/>
      <c r="W120" s="3"/>
      <c r="X120" s="3"/>
      <c r="Y120" s="3"/>
      <c r="Z120" s="3"/>
      <c r="AA120" s="3"/>
      <c r="AD120" s="5"/>
      <c r="AE120" s="5"/>
      <c r="AF120" s="5"/>
      <c r="AG120" s="5"/>
      <c r="AH120" s="15"/>
      <c r="AI120" s="3"/>
      <c r="AJ120" s="3"/>
      <c r="AK120" s="3"/>
      <c r="AL120" s="3"/>
      <c r="AM120" s="3"/>
    </row>
    <row r="121" spans="6:39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R121" s="5"/>
      <c r="S121" s="5"/>
      <c r="T121" s="5"/>
      <c r="U121" s="5"/>
      <c r="V121" s="15"/>
      <c r="W121" s="3"/>
      <c r="X121" s="3"/>
      <c r="Y121" s="3"/>
      <c r="Z121" s="3"/>
      <c r="AA121" s="3"/>
      <c r="AD121" s="5"/>
      <c r="AE121" s="5"/>
      <c r="AF121" s="5"/>
      <c r="AG121" s="5"/>
      <c r="AH121" s="15"/>
      <c r="AI121" s="3"/>
      <c r="AJ121" s="3"/>
      <c r="AK121" s="3"/>
      <c r="AL121" s="3"/>
      <c r="AM121" s="3"/>
    </row>
    <row r="122" spans="6:39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R122" s="5"/>
      <c r="S122" s="5"/>
      <c r="T122" s="5"/>
      <c r="U122" s="5"/>
      <c r="V122" s="15"/>
      <c r="W122" s="3"/>
      <c r="X122" s="3"/>
      <c r="Y122" s="3"/>
      <c r="Z122" s="3"/>
      <c r="AA122" s="3"/>
      <c r="AD122" s="5"/>
      <c r="AE122" s="5"/>
      <c r="AF122" s="5"/>
      <c r="AG122" s="5"/>
      <c r="AH122" s="15"/>
      <c r="AI122" s="3"/>
      <c r="AJ122" s="3"/>
      <c r="AK122" s="3"/>
      <c r="AL122" s="3"/>
      <c r="AM122" s="3"/>
    </row>
    <row r="123" spans="6:39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R123" s="5"/>
      <c r="S123" s="5"/>
      <c r="T123" s="5"/>
      <c r="U123" s="5"/>
      <c r="V123" s="15"/>
      <c r="W123" s="3"/>
      <c r="X123" s="3"/>
      <c r="Y123" s="3"/>
      <c r="Z123" s="3"/>
      <c r="AA123" s="3"/>
      <c r="AD123" s="5"/>
      <c r="AE123" s="5"/>
      <c r="AF123" s="5"/>
      <c r="AG123" s="5"/>
      <c r="AH123" s="15"/>
      <c r="AI123" s="3"/>
      <c r="AJ123" s="3"/>
      <c r="AK123" s="3"/>
      <c r="AL123" s="3"/>
      <c r="AM123" s="3"/>
    </row>
    <row r="124" spans="6:39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R124" s="5"/>
      <c r="S124" s="5"/>
      <c r="T124" s="5"/>
      <c r="U124" s="5"/>
      <c r="V124" s="15"/>
      <c r="W124" s="3"/>
      <c r="X124" s="3"/>
      <c r="Y124" s="3"/>
      <c r="Z124" s="3"/>
      <c r="AA124" s="3"/>
      <c r="AD124" s="5"/>
      <c r="AE124" s="5"/>
      <c r="AF124" s="5"/>
      <c r="AG124" s="5"/>
      <c r="AH124" s="15"/>
      <c r="AI124" s="3"/>
      <c r="AJ124" s="3"/>
      <c r="AK124" s="3"/>
      <c r="AL124" s="3"/>
      <c r="AM124" s="3"/>
    </row>
    <row r="125" spans="6:39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R125" s="5"/>
      <c r="S125" s="5"/>
      <c r="T125" s="5"/>
      <c r="U125" s="5"/>
      <c r="V125" s="15"/>
      <c r="W125" s="3"/>
      <c r="X125" s="3"/>
      <c r="Y125" s="3"/>
      <c r="Z125" s="3"/>
      <c r="AA125" s="3"/>
      <c r="AD125" s="5"/>
      <c r="AE125" s="5"/>
      <c r="AF125" s="5"/>
      <c r="AG125" s="5"/>
      <c r="AH125" s="15"/>
      <c r="AI125" s="3"/>
      <c r="AJ125" s="3"/>
      <c r="AK125" s="3"/>
      <c r="AL125" s="3"/>
      <c r="AM125" s="3"/>
    </row>
    <row r="126" spans="6:39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R126" s="5"/>
      <c r="S126" s="5"/>
      <c r="T126" s="5"/>
      <c r="U126" s="5"/>
      <c r="V126" s="15"/>
      <c r="W126" s="3"/>
      <c r="X126" s="3"/>
      <c r="Y126" s="3"/>
      <c r="Z126" s="3"/>
      <c r="AA126" s="3"/>
      <c r="AD126" s="5"/>
      <c r="AE126" s="5"/>
      <c r="AF126" s="5"/>
      <c r="AG126" s="5"/>
      <c r="AH126" s="15"/>
      <c r="AI126" s="3"/>
      <c r="AJ126" s="3"/>
      <c r="AK126" s="3"/>
      <c r="AL126" s="3"/>
      <c r="AM126" s="3"/>
    </row>
    <row r="127" spans="6:39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R127" s="5"/>
      <c r="S127" s="5"/>
      <c r="T127" s="5"/>
      <c r="U127" s="5"/>
      <c r="V127" s="15"/>
      <c r="W127" s="3"/>
      <c r="X127" s="3"/>
      <c r="Y127" s="3"/>
      <c r="Z127" s="3"/>
      <c r="AA127" s="3"/>
      <c r="AD127" s="5"/>
      <c r="AE127" s="5"/>
      <c r="AF127" s="5"/>
      <c r="AG127" s="5"/>
      <c r="AH127" s="15"/>
      <c r="AI127" s="3"/>
      <c r="AJ127" s="3"/>
      <c r="AK127" s="3"/>
      <c r="AL127" s="3"/>
      <c r="AM127" s="3"/>
    </row>
    <row r="128" spans="6:39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R128" s="5"/>
      <c r="S128" s="5"/>
      <c r="T128" s="5"/>
      <c r="U128" s="5"/>
      <c r="V128" s="15"/>
      <c r="W128" s="3"/>
      <c r="X128" s="3"/>
      <c r="Y128" s="3"/>
      <c r="Z128" s="3"/>
      <c r="AA128" s="3"/>
      <c r="AD128" s="5"/>
      <c r="AE128" s="5"/>
      <c r="AF128" s="5"/>
      <c r="AG128" s="5"/>
      <c r="AH128" s="15"/>
      <c r="AI128" s="3"/>
      <c r="AJ128" s="3"/>
      <c r="AK128" s="3"/>
      <c r="AL128" s="3"/>
      <c r="AM128" s="3"/>
    </row>
    <row r="129" spans="6:39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R129" s="5"/>
      <c r="S129" s="5"/>
      <c r="T129" s="5"/>
      <c r="U129" s="5"/>
      <c r="V129" s="15"/>
      <c r="W129" s="3"/>
      <c r="X129" s="3"/>
      <c r="Y129" s="3"/>
      <c r="Z129" s="3"/>
      <c r="AA129" s="3"/>
      <c r="AD129" s="5"/>
      <c r="AE129" s="5"/>
      <c r="AF129" s="5"/>
      <c r="AG129" s="5"/>
      <c r="AH129" s="15"/>
      <c r="AI129" s="3"/>
      <c r="AJ129" s="3"/>
      <c r="AK129" s="3"/>
      <c r="AL129" s="3"/>
      <c r="AM129" s="3"/>
    </row>
    <row r="130" spans="6:39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R130" s="5"/>
      <c r="S130" s="5"/>
      <c r="T130" s="5"/>
      <c r="U130" s="5"/>
      <c r="V130" s="15"/>
      <c r="W130" s="3"/>
      <c r="X130" s="3"/>
      <c r="Y130" s="3"/>
      <c r="Z130" s="3"/>
      <c r="AA130" s="3"/>
      <c r="AD130" s="5"/>
      <c r="AE130" s="5"/>
      <c r="AF130" s="5"/>
      <c r="AG130" s="5"/>
      <c r="AH130" s="15"/>
      <c r="AI130" s="3"/>
      <c r="AJ130" s="3"/>
      <c r="AK130" s="3"/>
      <c r="AL130" s="3"/>
      <c r="AM130" s="3"/>
    </row>
    <row r="131" spans="6:39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R131" s="5"/>
      <c r="S131" s="5"/>
      <c r="T131" s="5"/>
      <c r="U131" s="5"/>
      <c r="V131" s="15"/>
      <c r="W131" s="3"/>
      <c r="X131" s="3"/>
      <c r="Y131" s="3"/>
      <c r="Z131" s="3"/>
      <c r="AA131" s="3"/>
      <c r="AD131" s="5"/>
      <c r="AE131" s="5"/>
      <c r="AF131" s="5"/>
      <c r="AG131" s="5"/>
      <c r="AH131" s="15"/>
      <c r="AI131" s="3"/>
      <c r="AJ131" s="3"/>
      <c r="AK131" s="3"/>
      <c r="AL131" s="3"/>
      <c r="AM131" s="3"/>
    </row>
    <row r="132" spans="6:39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R132" s="5"/>
      <c r="S132" s="5"/>
      <c r="T132" s="5"/>
      <c r="U132" s="5"/>
      <c r="V132" s="15"/>
      <c r="W132" s="3"/>
      <c r="X132" s="3"/>
      <c r="Y132" s="3"/>
      <c r="Z132" s="3"/>
      <c r="AA132" s="3"/>
      <c r="AD132" s="5"/>
      <c r="AE132" s="5"/>
      <c r="AF132" s="5"/>
      <c r="AG132" s="5"/>
      <c r="AH132" s="15"/>
      <c r="AI132" s="3"/>
      <c r="AJ132" s="3"/>
      <c r="AK132" s="3"/>
      <c r="AL132" s="3"/>
      <c r="AM132" s="3"/>
    </row>
    <row r="133" spans="6:39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R133" s="5"/>
      <c r="S133" s="5"/>
      <c r="T133" s="5"/>
      <c r="U133" s="5"/>
      <c r="V133" s="15"/>
      <c r="W133" s="3"/>
      <c r="X133" s="3"/>
      <c r="Y133" s="3"/>
      <c r="Z133" s="3"/>
      <c r="AA133" s="3"/>
      <c r="AD133" s="5"/>
      <c r="AE133" s="5"/>
      <c r="AF133" s="5"/>
      <c r="AG133" s="5"/>
      <c r="AH133" s="15"/>
      <c r="AI133" s="3"/>
      <c r="AJ133" s="3"/>
      <c r="AK133" s="3"/>
      <c r="AL133" s="3"/>
      <c r="AM133" s="3"/>
    </row>
    <row r="134" spans="6:39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R134" s="5"/>
      <c r="S134" s="5"/>
      <c r="T134" s="5"/>
      <c r="U134" s="5"/>
      <c r="V134" s="15"/>
      <c r="W134" s="3"/>
      <c r="X134" s="3"/>
      <c r="Y134" s="3"/>
      <c r="Z134" s="3"/>
      <c r="AA134" s="3"/>
      <c r="AD134" s="5"/>
      <c r="AE134" s="5"/>
      <c r="AF134" s="5"/>
      <c r="AG134" s="5"/>
      <c r="AH134" s="15"/>
      <c r="AI134" s="3"/>
      <c r="AJ134" s="3"/>
      <c r="AK134" s="3"/>
      <c r="AL134" s="3"/>
      <c r="AM134" s="3"/>
    </row>
    <row r="135" spans="6:39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R135" s="5"/>
      <c r="S135" s="5"/>
      <c r="T135" s="5"/>
      <c r="U135" s="5"/>
      <c r="V135" s="15"/>
      <c r="W135" s="3"/>
      <c r="X135" s="3"/>
      <c r="Y135" s="3"/>
      <c r="Z135" s="3"/>
      <c r="AA135" s="3"/>
      <c r="AD135" s="5"/>
      <c r="AE135" s="5"/>
      <c r="AF135" s="5"/>
      <c r="AG135" s="5"/>
      <c r="AH135" s="15"/>
      <c r="AI135" s="3"/>
      <c r="AJ135" s="3"/>
      <c r="AK135" s="3"/>
      <c r="AL135" s="3"/>
      <c r="AM135" s="3"/>
    </row>
    <row r="136" spans="6:39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R136" s="5"/>
      <c r="S136" s="5"/>
      <c r="T136" s="5"/>
      <c r="U136" s="5"/>
      <c r="V136" s="15"/>
      <c r="W136" s="3"/>
      <c r="X136" s="3"/>
      <c r="Y136" s="3"/>
      <c r="Z136" s="3"/>
      <c r="AA136" s="3"/>
      <c r="AD136" s="5"/>
      <c r="AE136" s="5"/>
      <c r="AF136" s="5"/>
      <c r="AG136" s="5"/>
      <c r="AH136" s="15"/>
      <c r="AI136" s="3"/>
      <c r="AJ136" s="3"/>
      <c r="AK136" s="3"/>
      <c r="AL136" s="3"/>
      <c r="AM136" s="3"/>
    </row>
    <row r="137" spans="6:39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R137" s="5"/>
      <c r="S137" s="5"/>
      <c r="T137" s="5"/>
      <c r="U137" s="5"/>
      <c r="V137" s="15"/>
      <c r="W137" s="3"/>
      <c r="X137" s="3"/>
      <c r="Y137" s="3"/>
      <c r="Z137" s="3"/>
      <c r="AA137" s="3"/>
      <c r="AD137" s="5"/>
      <c r="AE137" s="5"/>
      <c r="AF137" s="5"/>
      <c r="AG137" s="5"/>
      <c r="AH137" s="15"/>
      <c r="AI137" s="3"/>
      <c r="AJ137" s="3"/>
      <c r="AK137" s="3"/>
      <c r="AL137" s="3"/>
      <c r="AM137" s="3"/>
    </row>
    <row r="138" spans="6:39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R138" s="5"/>
      <c r="S138" s="5"/>
      <c r="T138" s="5"/>
      <c r="U138" s="5"/>
      <c r="V138" s="15"/>
      <c r="W138" s="3"/>
      <c r="X138" s="3"/>
      <c r="Y138" s="3"/>
      <c r="Z138" s="3"/>
      <c r="AA138" s="3"/>
      <c r="AD138" s="5"/>
      <c r="AE138" s="5"/>
      <c r="AF138" s="5"/>
      <c r="AG138" s="5"/>
      <c r="AH138" s="15"/>
      <c r="AI138" s="3"/>
      <c r="AJ138" s="3"/>
      <c r="AK138" s="3"/>
      <c r="AL138" s="3"/>
      <c r="AM138" s="3"/>
    </row>
    <row r="139" spans="6:39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R139" s="5"/>
      <c r="S139" s="5"/>
      <c r="T139" s="5"/>
      <c r="U139" s="5"/>
      <c r="V139" s="15"/>
      <c r="W139" s="3"/>
      <c r="X139" s="3"/>
      <c r="Y139" s="3"/>
      <c r="Z139" s="3"/>
      <c r="AA139" s="3"/>
      <c r="AD139" s="5"/>
      <c r="AE139" s="5"/>
      <c r="AF139" s="5"/>
      <c r="AG139" s="5"/>
      <c r="AH139" s="15"/>
      <c r="AI139" s="3"/>
      <c r="AJ139" s="3"/>
      <c r="AK139" s="3"/>
      <c r="AL139" s="3"/>
      <c r="AM139" s="3"/>
    </row>
    <row r="140" spans="6:39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R140" s="5"/>
      <c r="S140" s="5"/>
      <c r="T140" s="5"/>
      <c r="U140" s="5"/>
      <c r="V140" s="15"/>
      <c r="W140" s="3"/>
      <c r="X140" s="3"/>
      <c r="Y140" s="3"/>
      <c r="Z140" s="3"/>
      <c r="AA140" s="3"/>
      <c r="AD140" s="5"/>
      <c r="AE140" s="5"/>
      <c r="AF140" s="5"/>
      <c r="AG140" s="5"/>
      <c r="AH140" s="15"/>
      <c r="AI140" s="3"/>
      <c r="AJ140" s="3"/>
      <c r="AK140" s="3"/>
      <c r="AL140" s="3"/>
      <c r="AM140" s="3"/>
    </row>
    <row r="141" spans="6:39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R141" s="5"/>
      <c r="S141" s="5"/>
      <c r="T141" s="5"/>
      <c r="U141" s="5"/>
      <c r="V141" s="15"/>
      <c r="W141" s="3"/>
      <c r="X141" s="3"/>
      <c r="Y141" s="3"/>
      <c r="Z141" s="3"/>
      <c r="AA141" s="3"/>
      <c r="AD141" s="5"/>
      <c r="AE141" s="5"/>
      <c r="AF141" s="5"/>
      <c r="AG141" s="5"/>
      <c r="AH141" s="15"/>
      <c r="AI141" s="3"/>
      <c r="AJ141" s="3"/>
      <c r="AK141" s="3"/>
      <c r="AL141" s="3"/>
      <c r="AM141" s="3"/>
    </row>
    <row r="142" spans="6:39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R142" s="5"/>
      <c r="S142" s="5"/>
      <c r="T142" s="5"/>
      <c r="U142" s="5"/>
      <c r="V142" s="15"/>
      <c r="W142" s="3"/>
      <c r="X142" s="3"/>
      <c r="Y142" s="3"/>
      <c r="Z142" s="3"/>
      <c r="AA142" s="3"/>
      <c r="AD142" s="5"/>
      <c r="AE142" s="5"/>
      <c r="AF142" s="5"/>
      <c r="AG142" s="5"/>
      <c r="AH142" s="15"/>
      <c r="AI142" s="3"/>
      <c r="AJ142" s="3"/>
      <c r="AK142" s="3"/>
      <c r="AL142" s="3"/>
      <c r="AM142" s="3"/>
    </row>
    <row r="143" spans="6:39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R143" s="5"/>
      <c r="S143" s="5"/>
      <c r="T143" s="5"/>
      <c r="U143" s="5"/>
      <c r="V143" s="15"/>
      <c r="W143" s="3"/>
      <c r="X143" s="3"/>
      <c r="Y143" s="3"/>
      <c r="Z143" s="3"/>
      <c r="AA143" s="3"/>
      <c r="AD143" s="5"/>
      <c r="AE143" s="5"/>
      <c r="AF143" s="5"/>
      <c r="AG143" s="5"/>
      <c r="AH143" s="15"/>
      <c r="AI143" s="3"/>
      <c r="AJ143" s="3"/>
      <c r="AK143" s="3"/>
      <c r="AL143" s="3"/>
      <c r="AM143" s="3"/>
    </row>
    <row r="144" spans="6:39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R144" s="5"/>
      <c r="S144" s="5"/>
      <c r="T144" s="5"/>
      <c r="U144" s="5"/>
      <c r="V144" s="15"/>
      <c r="W144" s="3"/>
      <c r="X144" s="3"/>
      <c r="Y144" s="3"/>
      <c r="Z144" s="3"/>
      <c r="AA144" s="3"/>
      <c r="AD144" s="5"/>
      <c r="AE144" s="5"/>
      <c r="AF144" s="5"/>
      <c r="AG144" s="5"/>
      <c r="AH144" s="15"/>
      <c r="AI144" s="3"/>
      <c r="AJ144" s="3"/>
      <c r="AK144" s="3"/>
      <c r="AL144" s="3"/>
      <c r="AM144" s="3"/>
    </row>
    <row r="145" spans="6:39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R145" s="5"/>
      <c r="S145" s="5"/>
      <c r="T145" s="5"/>
      <c r="U145" s="5"/>
      <c r="V145" s="15"/>
      <c r="W145" s="3"/>
      <c r="X145" s="3"/>
      <c r="Y145" s="3"/>
      <c r="Z145" s="3"/>
      <c r="AA145" s="3"/>
      <c r="AD145" s="5"/>
      <c r="AE145" s="5"/>
      <c r="AF145" s="5"/>
      <c r="AG145" s="5"/>
      <c r="AH145" s="15"/>
      <c r="AI145" s="3"/>
      <c r="AJ145" s="3"/>
      <c r="AK145" s="3"/>
      <c r="AL145" s="3"/>
      <c r="AM145" s="3"/>
    </row>
    <row r="146" spans="6:39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R146" s="5"/>
      <c r="S146" s="5"/>
      <c r="T146" s="5"/>
      <c r="U146" s="5"/>
      <c r="V146" s="15"/>
      <c r="W146" s="3"/>
      <c r="X146" s="3"/>
      <c r="Y146" s="3"/>
      <c r="Z146" s="3"/>
      <c r="AA146" s="3"/>
      <c r="AD146" s="5"/>
      <c r="AE146" s="5"/>
      <c r="AF146" s="5"/>
      <c r="AG146" s="5"/>
      <c r="AH146" s="15"/>
      <c r="AI146" s="3"/>
      <c r="AJ146" s="3"/>
      <c r="AK146" s="3"/>
      <c r="AL146" s="3"/>
      <c r="AM146" s="3"/>
    </row>
    <row r="147" spans="6:39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R147" s="5"/>
      <c r="S147" s="5"/>
      <c r="T147" s="5"/>
      <c r="U147" s="5"/>
      <c r="V147" s="15"/>
      <c r="W147" s="3"/>
      <c r="X147" s="3"/>
      <c r="Y147" s="3"/>
      <c r="Z147" s="3"/>
      <c r="AA147" s="3"/>
      <c r="AD147" s="5"/>
      <c r="AE147" s="5"/>
      <c r="AF147" s="5"/>
      <c r="AG147" s="5"/>
      <c r="AH147" s="15"/>
      <c r="AI147" s="3"/>
      <c r="AJ147" s="3"/>
      <c r="AK147" s="3"/>
      <c r="AL147" s="3"/>
      <c r="AM147" s="3"/>
    </row>
    <row r="148" spans="6:39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R148" s="5"/>
      <c r="S148" s="5"/>
      <c r="T148" s="5"/>
      <c r="U148" s="5"/>
      <c r="V148" s="15"/>
      <c r="W148" s="3"/>
      <c r="X148" s="3"/>
      <c r="Y148" s="3"/>
      <c r="Z148" s="3"/>
      <c r="AA148" s="3"/>
      <c r="AD148" s="5"/>
      <c r="AE148" s="5"/>
      <c r="AF148" s="5"/>
      <c r="AG148" s="5"/>
      <c r="AH148" s="15"/>
      <c r="AI148" s="3"/>
      <c r="AJ148" s="3"/>
      <c r="AK148" s="3"/>
      <c r="AL148" s="3"/>
      <c r="AM148" s="3"/>
    </row>
    <row r="149" spans="6:39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R149" s="5"/>
      <c r="S149" s="5"/>
      <c r="T149" s="5"/>
      <c r="U149" s="5"/>
      <c r="V149" s="15"/>
      <c r="W149" s="3"/>
      <c r="X149" s="3"/>
      <c r="Y149" s="3"/>
      <c r="Z149" s="3"/>
      <c r="AA149" s="3"/>
      <c r="AD149" s="5"/>
      <c r="AE149" s="5"/>
      <c r="AF149" s="5"/>
      <c r="AG149" s="5"/>
      <c r="AH149" s="15"/>
      <c r="AI149" s="3"/>
      <c r="AJ149" s="3"/>
      <c r="AK149" s="3"/>
      <c r="AL149" s="3"/>
      <c r="AM149" s="3"/>
    </row>
    <row r="150" spans="6:39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R150" s="5"/>
      <c r="S150" s="5"/>
      <c r="T150" s="5"/>
      <c r="U150" s="5"/>
      <c r="V150" s="15"/>
      <c r="W150" s="3"/>
      <c r="X150" s="3"/>
      <c r="Y150" s="3"/>
      <c r="Z150" s="3"/>
      <c r="AA150" s="3"/>
      <c r="AD150" s="5"/>
      <c r="AE150" s="5"/>
      <c r="AF150" s="5"/>
      <c r="AG150" s="5"/>
      <c r="AH150" s="15"/>
      <c r="AI150" s="3"/>
      <c r="AJ150" s="3"/>
      <c r="AK150" s="3"/>
      <c r="AL150" s="3"/>
      <c r="AM150" s="3"/>
    </row>
    <row r="151" spans="6:39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R151" s="5"/>
      <c r="S151" s="5"/>
      <c r="T151" s="5"/>
      <c r="U151" s="5"/>
      <c r="V151" s="15"/>
      <c r="W151" s="3"/>
      <c r="X151" s="3"/>
      <c r="Y151" s="3"/>
      <c r="Z151" s="3"/>
      <c r="AA151" s="3"/>
      <c r="AD151" s="5"/>
      <c r="AE151" s="5"/>
      <c r="AF151" s="5"/>
      <c r="AG151" s="5"/>
      <c r="AH151" s="15"/>
      <c r="AI151" s="3"/>
      <c r="AJ151" s="3"/>
      <c r="AK151" s="3"/>
      <c r="AL151" s="3"/>
      <c r="AM151" s="3"/>
    </row>
    <row r="152" spans="6:39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R152" s="5"/>
      <c r="S152" s="5"/>
      <c r="T152" s="5"/>
      <c r="U152" s="5"/>
      <c r="V152" s="15"/>
      <c r="W152" s="3"/>
      <c r="X152" s="3"/>
      <c r="Y152" s="3"/>
      <c r="Z152" s="3"/>
      <c r="AA152" s="3"/>
      <c r="AD152" s="5"/>
      <c r="AE152" s="5"/>
      <c r="AF152" s="5"/>
      <c r="AG152" s="5"/>
      <c r="AH152" s="15"/>
      <c r="AI152" s="3"/>
      <c r="AJ152" s="3"/>
      <c r="AK152" s="3"/>
      <c r="AL152" s="3"/>
      <c r="AM152" s="3"/>
    </row>
    <row r="153" spans="6:39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R153" s="5"/>
      <c r="S153" s="5"/>
      <c r="T153" s="5"/>
      <c r="U153" s="5"/>
      <c r="V153" s="15"/>
      <c r="W153" s="3"/>
      <c r="X153" s="3"/>
      <c r="Y153" s="3"/>
      <c r="Z153" s="3"/>
      <c r="AA153" s="3"/>
      <c r="AD153" s="5"/>
      <c r="AE153" s="5"/>
      <c r="AF153" s="5"/>
      <c r="AG153" s="5"/>
      <c r="AH153" s="15"/>
      <c r="AI153" s="3"/>
      <c r="AJ153" s="3"/>
      <c r="AK153" s="3"/>
      <c r="AL153" s="3"/>
      <c r="AM153" s="3"/>
    </row>
    <row r="154" spans="6:39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R154" s="5"/>
      <c r="S154" s="5"/>
      <c r="T154" s="5"/>
      <c r="U154" s="5"/>
      <c r="V154" s="15"/>
      <c r="W154" s="3"/>
      <c r="X154" s="3"/>
      <c r="Y154" s="3"/>
      <c r="Z154" s="3"/>
      <c r="AA154" s="3"/>
      <c r="AD154" s="5"/>
      <c r="AE154" s="5"/>
      <c r="AF154" s="5"/>
      <c r="AG154" s="5"/>
      <c r="AH154" s="15"/>
      <c r="AI154" s="3"/>
      <c r="AJ154" s="3"/>
      <c r="AK154" s="3"/>
      <c r="AL154" s="3"/>
      <c r="AM154" s="3"/>
    </row>
    <row r="155" spans="6:39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R155" s="5"/>
      <c r="S155" s="5"/>
      <c r="T155" s="5"/>
      <c r="U155" s="5"/>
      <c r="V155" s="15"/>
      <c r="W155" s="3"/>
      <c r="X155" s="3"/>
      <c r="Y155" s="3"/>
      <c r="Z155" s="3"/>
      <c r="AA155" s="3"/>
      <c r="AD155" s="5"/>
      <c r="AE155" s="5"/>
      <c r="AF155" s="5"/>
      <c r="AG155" s="5"/>
      <c r="AH155" s="15"/>
      <c r="AI155" s="3"/>
      <c r="AJ155" s="3"/>
      <c r="AK155" s="3"/>
      <c r="AL155" s="3"/>
      <c r="AM155" s="3"/>
    </row>
    <row r="156" spans="6:39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R156" s="5"/>
      <c r="S156" s="5"/>
      <c r="T156" s="5"/>
      <c r="U156" s="5"/>
      <c r="V156" s="15"/>
      <c r="W156" s="3"/>
      <c r="X156" s="3"/>
      <c r="Y156" s="3"/>
      <c r="Z156" s="3"/>
      <c r="AA156" s="3"/>
      <c r="AD156" s="5"/>
      <c r="AE156" s="5"/>
      <c r="AF156" s="5"/>
      <c r="AG156" s="5"/>
      <c r="AH156" s="15"/>
      <c r="AI156" s="3"/>
      <c r="AJ156" s="3"/>
      <c r="AK156" s="3"/>
      <c r="AL156" s="3"/>
      <c r="AM156" s="3"/>
    </row>
    <row r="157" spans="6:39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R157" s="5"/>
      <c r="S157" s="5"/>
      <c r="T157" s="5"/>
      <c r="U157" s="5"/>
      <c r="V157" s="15"/>
      <c r="W157" s="3"/>
      <c r="X157" s="3"/>
      <c r="Y157" s="3"/>
      <c r="Z157" s="3"/>
      <c r="AA157" s="3"/>
      <c r="AD157" s="5"/>
      <c r="AE157" s="5"/>
      <c r="AF157" s="5"/>
      <c r="AG157" s="5"/>
      <c r="AH157" s="15"/>
      <c r="AI157" s="3"/>
      <c r="AJ157" s="3"/>
      <c r="AK157" s="3"/>
      <c r="AL157" s="3"/>
      <c r="AM157" s="3"/>
    </row>
    <row r="158" spans="6:39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R158" s="5"/>
      <c r="S158" s="5"/>
      <c r="T158" s="5"/>
      <c r="U158" s="5"/>
      <c r="V158" s="15"/>
      <c r="W158" s="3"/>
      <c r="X158" s="3"/>
      <c r="Y158" s="3"/>
      <c r="Z158" s="3"/>
      <c r="AA158" s="3"/>
      <c r="AD158" s="5"/>
      <c r="AE158" s="5"/>
      <c r="AF158" s="5"/>
      <c r="AG158" s="5"/>
      <c r="AH158" s="15"/>
      <c r="AI158" s="3"/>
      <c r="AJ158" s="3"/>
      <c r="AK158" s="3"/>
      <c r="AL158" s="3"/>
      <c r="AM158" s="3"/>
    </row>
    <row r="159" spans="6:39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R159" s="5"/>
      <c r="S159" s="5"/>
      <c r="T159" s="5"/>
      <c r="U159" s="5"/>
      <c r="V159" s="15"/>
      <c r="W159" s="3"/>
      <c r="X159" s="3"/>
      <c r="Y159" s="3"/>
      <c r="Z159" s="3"/>
      <c r="AA159" s="3"/>
      <c r="AD159" s="5"/>
      <c r="AE159" s="5"/>
      <c r="AF159" s="5"/>
      <c r="AG159" s="5"/>
      <c r="AH159" s="15"/>
      <c r="AI159" s="3"/>
      <c r="AJ159" s="3"/>
      <c r="AK159" s="3"/>
      <c r="AL159" s="3"/>
      <c r="AM159" s="3"/>
    </row>
    <row r="160" spans="6:39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R160" s="5"/>
      <c r="S160" s="5"/>
      <c r="T160" s="5"/>
      <c r="U160" s="5"/>
      <c r="V160" s="15"/>
      <c r="W160" s="3"/>
      <c r="X160" s="3"/>
      <c r="Y160" s="3"/>
      <c r="Z160" s="3"/>
      <c r="AA160" s="3"/>
      <c r="AD160" s="5"/>
      <c r="AE160" s="5"/>
      <c r="AF160" s="5"/>
      <c r="AG160" s="5"/>
      <c r="AH160" s="15"/>
      <c r="AI160" s="3"/>
      <c r="AJ160" s="3"/>
      <c r="AK160" s="3"/>
      <c r="AL160" s="3"/>
      <c r="AM160" s="3"/>
    </row>
    <row r="161" spans="6:39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R161" s="5"/>
      <c r="S161" s="5"/>
      <c r="T161" s="5"/>
      <c r="U161" s="5"/>
      <c r="V161" s="15"/>
      <c r="W161" s="3"/>
      <c r="X161" s="3"/>
      <c r="Y161" s="3"/>
      <c r="Z161" s="3"/>
      <c r="AA161" s="3"/>
      <c r="AD161" s="5"/>
      <c r="AE161" s="5"/>
      <c r="AF161" s="5"/>
      <c r="AG161" s="5"/>
      <c r="AH161" s="15"/>
      <c r="AI161" s="3"/>
      <c r="AJ161" s="3"/>
      <c r="AK161" s="3"/>
      <c r="AL161" s="3"/>
      <c r="AM161" s="3"/>
    </row>
    <row r="162" spans="6:39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R162" s="5"/>
      <c r="S162" s="5"/>
      <c r="T162" s="5"/>
      <c r="U162" s="5"/>
      <c r="V162" s="15"/>
      <c r="W162" s="3"/>
      <c r="X162" s="3"/>
      <c r="Y162" s="3"/>
      <c r="Z162" s="3"/>
      <c r="AA162" s="3"/>
      <c r="AD162" s="5"/>
      <c r="AE162" s="5"/>
      <c r="AF162" s="5"/>
      <c r="AG162" s="5"/>
      <c r="AH162" s="15"/>
      <c r="AI162" s="3"/>
      <c r="AJ162" s="3"/>
      <c r="AK162" s="3"/>
      <c r="AL162" s="3"/>
      <c r="AM162" s="3"/>
    </row>
    <row r="163" spans="6:39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R163" s="5"/>
      <c r="S163" s="5"/>
      <c r="T163" s="5"/>
      <c r="U163" s="5"/>
      <c r="V163" s="15"/>
      <c r="W163" s="3"/>
      <c r="X163" s="3"/>
      <c r="Y163" s="3"/>
      <c r="Z163" s="3"/>
      <c r="AA163" s="3"/>
      <c r="AD163" s="5"/>
      <c r="AE163" s="5"/>
      <c r="AF163" s="5"/>
      <c r="AG163" s="5"/>
      <c r="AH163" s="15"/>
      <c r="AI163" s="3"/>
      <c r="AJ163" s="3"/>
      <c r="AK163" s="3"/>
      <c r="AL163" s="3"/>
      <c r="AM163" s="3"/>
    </row>
    <row r="164" spans="6:39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R164" s="5"/>
      <c r="S164" s="5"/>
      <c r="T164" s="5"/>
      <c r="U164" s="5"/>
      <c r="V164" s="15"/>
      <c r="W164" s="3"/>
      <c r="X164" s="3"/>
      <c r="Y164" s="3"/>
      <c r="Z164" s="3"/>
      <c r="AA164" s="3"/>
      <c r="AD164" s="5"/>
      <c r="AE164" s="5"/>
      <c r="AF164" s="5"/>
      <c r="AG164" s="5"/>
      <c r="AH164" s="15"/>
      <c r="AI164" s="3"/>
      <c r="AJ164" s="3"/>
      <c r="AK164" s="3"/>
      <c r="AL164" s="3"/>
      <c r="AM164" s="3"/>
    </row>
    <row r="165" spans="6:39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R165" s="5"/>
      <c r="S165" s="5"/>
      <c r="T165" s="5"/>
      <c r="U165" s="5"/>
      <c r="V165" s="15"/>
      <c r="W165" s="3"/>
      <c r="X165" s="3"/>
      <c r="Y165" s="3"/>
      <c r="Z165" s="3"/>
      <c r="AA165" s="3"/>
      <c r="AD165" s="5"/>
      <c r="AE165" s="5"/>
      <c r="AF165" s="5"/>
      <c r="AG165" s="5"/>
      <c r="AH165" s="15"/>
      <c r="AI165" s="3"/>
      <c r="AJ165" s="3"/>
      <c r="AK165" s="3"/>
      <c r="AL165" s="3"/>
      <c r="AM165" s="3"/>
    </row>
    <row r="166" spans="6:39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R166" s="5"/>
      <c r="S166" s="5"/>
      <c r="T166" s="5"/>
      <c r="U166" s="5"/>
      <c r="V166" s="15"/>
      <c r="W166" s="3"/>
      <c r="X166" s="3"/>
      <c r="Y166" s="3"/>
      <c r="Z166" s="3"/>
      <c r="AA166" s="3"/>
      <c r="AD166" s="5"/>
      <c r="AE166" s="5"/>
      <c r="AF166" s="5"/>
      <c r="AG166" s="5"/>
      <c r="AH166" s="15"/>
      <c r="AI166" s="3"/>
      <c r="AJ166" s="3"/>
      <c r="AK166" s="3"/>
      <c r="AL166" s="3"/>
      <c r="AM166" s="3"/>
    </row>
    <row r="167" spans="6:39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R167" s="5"/>
      <c r="S167" s="5"/>
      <c r="T167" s="5"/>
      <c r="U167" s="5"/>
      <c r="V167" s="15"/>
      <c r="W167" s="3"/>
      <c r="X167" s="3"/>
      <c r="Y167" s="3"/>
      <c r="Z167" s="3"/>
      <c r="AA167" s="3"/>
      <c r="AD167" s="5"/>
      <c r="AE167" s="5"/>
      <c r="AF167" s="5"/>
      <c r="AG167" s="5"/>
      <c r="AH167" s="15"/>
      <c r="AI167" s="3"/>
      <c r="AJ167" s="3"/>
      <c r="AK167" s="3"/>
      <c r="AL167" s="3"/>
      <c r="AM167" s="3"/>
    </row>
    <row r="168" spans="6:39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R168" s="5"/>
      <c r="S168" s="5"/>
      <c r="T168" s="5"/>
      <c r="U168" s="5"/>
      <c r="V168" s="15"/>
      <c r="W168" s="3"/>
      <c r="X168" s="3"/>
      <c r="Y168" s="3"/>
      <c r="Z168" s="3"/>
      <c r="AA168" s="3"/>
      <c r="AD168" s="5"/>
      <c r="AE168" s="5"/>
      <c r="AF168" s="5"/>
      <c r="AG168" s="5"/>
      <c r="AH168" s="15"/>
      <c r="AI168" s="3"/>
      <c r="AJ168" s="3"/>
      <c r="AK168" s="3"/>
      <c r="AL168" s="3"/>
      <c r="AM168" s="3"/>
    </row>
    <row r="169" spans="6:39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R169" s="5"/>
      <c r="S169" s="5"/>
      <c r="T169" s="5"/>
      <c r="U169" s="5"/>
      <c r="V169" s="15"/>
      <c r="W169" s="3"/>
      <c r="X169" s="3"/>
      <c r="Y169" s="3"/>
      <c r="Z169" s="3"/>
      <c r="AA169" s="3"/>
      <c r="AD169" s="5"/>
      <c r="AE169" s="5"/>
      <c r="AF169" s="5"/>
      <c r="AG169" s="5"/>
      <c r="AH169" s="15"/>
      <c r="AI169" s="3"/>
      <c r="AJ169" s="3"/>
      <c r="AK169" s="3"/>
      <c r="AL169" s="3"/>
      <c r="AM169" s="3"/>
    </row>
    <row r="170" spans="6:39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R170" s="5"/>
      <c r="S170" s="5"/>
      <c r="T170" s="5"/>
      <c r="U170" s="5"/>
      <c r="V170" s="15"/>
      <c r="W170" s="3"/>
      <c r="X170" s="3"/>
      <c r="Y170" s="3"/>
      <c r="Z170" s="3"/>
      <c r="AA170" s="3"/>
      <c r="AD170" s="5"/>
      <c r="AE170" s="5"/>
      <c r="AF170" s="5"/>
      <c r="AG170" s="5"/>
      <c r="AH170" s="15"/>
      <c r="AI170" s="3"/>
      <c r="AJ170" s="3"/>
      <c r="AK170" s="3"/>
      <c r="AL170" s="3"/>
      <c r="AM170" s="3"/>
    </row>
    <row r="171" spans="6:39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R171" s="5"/>
      <c r="S171" s="5"/>
      <c r="T171" s="5"/>
      <c r="U171" s="5"/>
      <c r="V171" s="15"/>
      <c r="W171" s="3"/>
      <c r="X171" s="3"/>
      <c r="Y171" s="3"/>
      <c r="Z171" s="3"/>
      <c r="AA171" s="3"/>
      <c r="AD171" s="5"/>
      <c r="AE171" s="5"/>
      <c r="AF171" s="5"/>
      <c r="AG171" s="5"/>
      <c r="AH171" s="15"/>
      <c r="AI171" s="3"/>
      <c r="AJ171" s="3"/>
      <c r="AK171" s="3"/>
      <c r="AL171" s="3"/>
      <c r="AM171" s="3"/>
    </row>
    <row r="172" spans="6:39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R172" s="5"/>
      <c r="S172" s="5"/>
      <c r="T172" s="5"/>
      <c r="U172" s="5"/>
      <c r="V172" s="15"/>
      <c r="W172" s="3"/>
      <c r="X172" s="3"/>
      <c r="Y172" s="3"/>
      <c r="Z172" s="3"/>
      <c r="AA172" s="3"/>
      <c r="AD172" s="5"/>
      <c r="AE172" s="5"/>
      <c r="AF172" s="5"/>
      <c r="AG172" s="5"/>
      <c r="AH172" s="15"/>
      <c r="AI172" s="3"/>
      <c r="AJ172" s="3"/>
      <c r="AK172" s="3"/>
      <c r="AL172" s="3"/>
      <c r="AM172" s="3"/>
    </row>
    <row r="173" spans="6:39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R173" s="5"/>
      <c r="S173" s="5"/>
      <c r="T173" s="5"/>
      <c r="U173" s="5"/>
      <c r="V173" s="15"/>
      <c r="W173" s="3"/>
      <c r="X173" s="3"/>
      <c r="Y173" s="3"/>
      <c r="Z173" s="3"/>
      <c r="AA173" s="3"/>
      <c r="AD173" s="5"/>
      <c r="AE173" s="5"/>
      <c r="AF173" s="5"/>
      <c r="AG173" s="5"/>
      <c r="AH173" s="15"/>
      <c r="AI173" s="3"/>
      <c r="AJ173" s="3"/>
      <c r="AK173" s="3"/>
      <c r="AL173" s="3"/>
      <c r="AM173" s="3"/>
    </row>
    <row r="174" spans="6:39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R174" s="5"/>
      <c r="S174" s="5"/>
      <c r="T174" s="5"/>
      <c r="U174" s="5"/>
      <c r="V174" s="15"/>
      <c r="W174" s="3"/>
      <c r="X174" s="3"/>
      <c r="Y174" s="3"/>
      <c r="Z174" s="3"/>
      <c r="AA174" s="3"/>
      <c r="AD174" s="5"/>
      <c r="AE174" s="5"/>
      <c r="AF174" s="5"/>
      <c r="AG174" s="5"/>
      <c r="AH174" s="15"/>
      <c r="AI174" s="3"/>
      <c r="AJ174" s="3"/>
      <c r="AK174" s="3"/>
      <c r="AL174" s="3"/>
      <c r="AM174" s="3"/>
    </row>
    <row r="175" spans="6:39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R175" s="5"/>
      <c r="S175" s="5"/>
      <c r="T175" s="5"/>
      <c r="U175" s="5"/>
      <c r="V175" s="15"/>
      <c r="W175" s="3"/>
      <c r="X175" s="3"/>
      <c r="Y175" s="3"/>
      <c r="Z175" s="3"/>
      <c r="AA175" s="3"/>
      <c r="AD175" s="5"/>
      <c r="AE175" s="5"/>
      <c r="AF175" s="5"/>
      <c r="AG175" s="5"/>
      <c r="AH175" s="15"/>
      <c r="AI175" s="3"/>
      <c r="AJ175" s="3"/>
      <c r="AK175" s="3"/>
      <c r="AL175" s="3"/>
      <c r="AM175" s="3"/>
    </row>
    <row r="176" spans="6:39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R176" s="5"/>
      <c r="S176" s="5"/>
      <c r="T176" s="5"/>
      <c r="U176" s="5"/>
      <c r="V176" s="15"/>
      <c r="W176" s="3"/>
      <c r="X176" s="3"/>
      <c r="Y176" s="3"/>
      <c r="Z176" s="3"/>
      <c r="AA176" s="3"/>
      <c r="AD176" s="5"/>
      <c r="AE176" s="5"/>
      <c r="AF176" s="5"/>
      <c r="AG176" s="5"/>
      <c r="AH176" s="15"/>
      <c r="AI176" s="3"/>
      <c r="AJ176" s="3"/>
      <c r="AK176" s="3"/>
      <c r="AL176" s="3"/>
      <c r="AM176" s="3"/>
    </row>
    <row r="177" spans="6:39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R177" s="5"/>
      <c r="S177" s="5"/>
      <c r="T177" s="5"/>
      <c r="U177" s="5"/>
      <c r="V177" s="15"/>
      <c r="W177" s="3"/>
      <c r="X177" s="3"/>
      <c r="Y177" s="3"/>
      <c r="Z177" s="3"/>
      <c r="AA177" s="3"/>
      <c r="AD177" s="5"/>
      <c r="AE177" s="5"/>
      <c r="AF177" s="5"/>
      <c r="AG177" s="5"/>
      <c r="AH177" s="15"/>
      <c r="AI177" s="3"/>
      <c r="AJ177" s="3"/>
      <c r="AK177" s="3"/>
      <c r="AL177" s="3"/>
      <c r="AM177" s="3"/>
    </row>
    <row r="178" spans="6:39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R178" s="5"/>
      <c r="S178" s="5"/>
      <c r="T178" s="5"/>
      <c r="U178" s="5"/>
      <c r="V178" s="15"/>
      <c r="W178" s="3"/>
      <c r="X178" s="3"/>
      <c r="Y178" s="3"/>
      <c r="Z178" s="3"/>
      <c r="AA178" s="3"/>
      <c r="AD178" s="5"/>
      <c r="AE178" s="5"/>
      <c r="AF178" s="5"/>
      <c r="AG178" s="5"/>
      <c r="AH178" s="15"/>
      <c r="AI178" s="3"/>
      <c r="AJ178" s="3"/>
      <c r="AK178" s="3"/>
      <c r="AL178" s="3"/>
      <c r="AM178" s="3"/>
    </row>
    <row r="179" spans="6:39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R179" s="5"/>
      <c r="S179" s="5"/>
      <c r="T179" s="5"/>
      <c r="U179" s="5"/>
      <c r="V179" s="15"/>
      <c r="W179" s="3"/>
      <c r="X179" s="3"/>
      <c r="Y179" s="3"/>
      <c r="Z179" s="3"/>
      <c r="AA179" s="3"/>
      <c r="AD179" s="5"/>
      <c r="AE179" s="5"/>
      <c r="AF179" s="5"/>
      <c r="AG179" s="5"/>
      <c r="AH179" s="15"/>
      <c r="AI179" s="3"/>
      <c r="AJ179" s="3"/>
      <c r="AK179" s="3"/>
      <c r="AL179" s="3"/>
      <c r="AM179" s="3"/>
    </row>
    <row r="180" spans="6:39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R180" s="5"/>
      <c r="S180" s="5"/>
      <c r="T180" s="5"/>
      <c r="U180" s="5"/>
      <c r="V180" s="15"/>
      <c r="W180" s="3"/>
      <c r="X180" s="3"/>
      <c r="Y180" s="3"/>
      <c r="Z180" s="3"/>
      <c r="AA180" s="3"/>
      <c r="AD180" s="5"/>
      <c r="AE180" s="5"/>
      <c r="AF180" s="5"/>
      <c r="AG180" s="5"/>
      <c r="AH180" s="15"/>
      <c r="AI180" s="3"/>
      <c r="AJ180" s="3"/>
      <c r="AK180" s="3"/>
      <c r="AL180" s="3"/>
      <c r="AM180" s="3"/>
    </row>
    <row r="181" spans="6:39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R181" s="5"/>
      <c r="S181" s="5"/>
      <c r="T181" s="5"/>
      <c r="U181" s="5"/>
      <c r="V181" s="15"/>
      <c r="W181" s="3"/>
      <c r="X181" s="3"/>
      <c r="Y181" s="3"/>
      <c r="Z181" s="3"/>
      <c r="AA181" s="3"/>
      <c r="AD181" s="5"/>
      <c r="AE181" s="5"/>
      <c r="AF181" s="5"/>
      <c r="AG181" s="5"/>
      <c r="AH181" s="15"/>
      <c r="AI181" s="3"/>
      <c r="AJ181" s="3"/>
      <c r="AK181" s="3"/>
      <c r="AL181" s="3"/>
      <c r="AM181" s="3"/>
    </row>
    <row r="182" spans="6:39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R182" s="5"/>
      <c r="S182" s="5"/>
      <c r="T182" s="5"/>
      <c r="U182" s="5"/>
      <c r="V182" s="15"/>
      <c r="W182" s="3"/>
      <c r="X182" s="3"/>
      <c r="Y182" s="3"/>
      <c r="Z182" s="3"/>
      <c r="AA182" s="3"/>
      <c r="AD182" s="5"/>
      <c r="AE182" s="5"/>
      <c r="AF182" s="5"/>
      <c r="AG182" s="5"/>
      <c r="AH182" s="15"/>
      <c r="AI182" s="3"/>
      <c r="AJ182" s="3"/>
      <c r="AK182" s="3"/>
      <c r="AL182" s="3"/>
      <c r="AM182" s="3"/>
    </row>
    <row r="183" spans="6:39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R183" s="5"/>
      <c r="S183" s="5"/>
      <c r="T183" s="5"/>
      <c r="U183" s="5"/>
      <c r="V183" s="15"/>
      <c r="W183" s="3"/>
      <c r="X183" s="3"/>
      <c r="Y183" s="3"/>
      <c r="Z183" s="3"/>
      <c r="AA183" s="3"/>
      <c r="AD183" s="5"/>
      <c r="AE183" s="5"/>
      <c r="AF183" s="5"/>
      <c r="AG183" s="5"/>
      <c r="AH183" s="15"/>
      <c r="AI183" s="3"/>
      <c r="AJ183" s="3"/>
      <c r="AK183" s="3"/>
      <c r="AL183" s="3"/>
      <c r="AM183" s="3"/>
    </row>
    <row r="184" spans="6:39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R184" s="5"/>
      <c r="S184" s="5"/>
      <c r="T184" s="5"/>
      <c r="U184" s="5"/>
      <c r="V184" s="15"/>
      <c r="W184" s="3"/>
      <c r="X184" s="3"/>
      <c r="Y184" s="3"/>
      <c r="Z184" s="3"/>
      <c r="AA184" s="3"/>
      <c r="AD184" s="5"/>
      <c r="AE184" s="5"/>
      <c r="AF184" s="5"/>
      <c r="AG184" s="5"/>
      <c r="AH184" s="15"/>
      <c r="AI184" s="3"/>
      <c r="AJ184" s="3"/>
      <c r="AK184" s="3"/>
      <c r="AL184" s="3"/>
      <c r="AM184" s="3"/>
    </row>
    <row r="185" spans="6:39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R185" s="5"/>
      <c r="S185" s="5"/>
      <c r="T185" s="5"/>
      <c r="U185" s="5"/>
      <c r="V185" s="15"/>
      <c r="W185" s="3"/>
      <c r="X185" s="3"/>
      <c r="Y185" s="3"/>
      <c r="Z185" s="3"/>
      <c r="AA185" s="3"/>
      <c r="AD185" s="5"/>
      <c r="AE185" s="5"/>
      <c r="AF185" s="5"/>
      <c r="AG185" s="5"/>
      <c r="AH185" s="15"/>
      <c r="AI185" s="3"/>
      <c r="AJ185" s="3"/>
      <c r="AK185" s="3"/>
      <c r="AL185" s="3"/>
      <c r="AM185" s="3"/>
    </row>
    <row r="186" spans="6:39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R186" s="5"/>
      <c r="S186" s="5"/>
      <c r="T186" s="5"/>
      <c r="U186" s="5"/>
      <c r="V186" s="15"/>
      <c r="W186" s="3"/>
      <c r="X186" s="3"/>
      <c r="Y186" s="3"/>
      <c r="Z186" s="3"/>
      <c r="AA186" s="3"/>
      <c r="AD186" s="5"/>
      <c r="AE186" s="5"/>
      <c r="AF186" s="5"/>
      <c r="AG186" s="5"/>
      <c r="AH186" s="15"/>
      <c r="AI186" s="3"/>
      <c r="AJ186" s="3"/>
      <c r="AK186" s="3"/>
      <c r="AL186" s="3"/>
      <c r="AM186" s="3"/>
    </row>
    <row r="187" spans="6:39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R187" s="5"/>
      <c r="S187" s="5"/>
      <c r="T187" s="5"/>
      <c r="U187" s="5"/>
      <c r="V187" s="15"/>
      <c r="W187" s="3"/>
      <c r="X187" s="3"/>
      <c r="Y187" s="3"/>
      <c r="Z187" s="3"/>
      <c r="AA187" s="3"/>
      <c r="AD187" s="5"/>
      <c r="AE187" s="5"/>
      <c r="AF187" s="5"/>
      <c r="AG187" s="5"/>
      <c r="AH187" s="15"/>
      <c r="AI187" s="3"/>
      <c r="AJ187" s="3"/>
      <c r="AK187" s="3"/>
      <c r="AL187" s="3"/>
      <c r="AM187" s="3"/>
    </row>
    <row r="188" spans="6:39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R188" s="5"/>
      <c r="S188" s="5"/>
      <c r="T188" s="5"/>
      <c r="U188" s="5"/>
      <c r="V188" s="15"/>
      <c r="W188" s="3"/>
      <c r="X188" s="3"/>
      <c r="Y188" s="3"/>
      <c r="Z188" s="3"/>
      <c r="AA188" s="3"/>
      <c r="AD188" s="5"/>
      <c r="AE188" s="5"/>
      <c r="AF188" s="5"/>
      <c r="AG188" s="5"/>
      <c r="AH188" s="15"/>
      <c r="AI188" s="3"/>
      <c r="AJ188" s="3"/>
      <c r="AK188" s="3"/>
      <c r="AL188" s="3"/>
      <c r="AM188" s="3"/>
    </row>
    <row r="189" spans="6:39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R189" s="5"/>
      <c r="S189" s="5"/>
      <c r="T189" s="5"/>
      <c r="U189" s="5"/>
      <c r="V189" s="15"/>
      <c r="W189" s="3"/>
      <c r="X189" s="3"/>
      <c r="Y189" s="3"/>
      <c r="Z189" s="3"/>
      <c r="AA189" s="3"/>
      <c r="AD189" s="5"/>
      <c r="AE189" s="5"/>
      <c r="AF189" s="5"/>
      <c r="AG189" s="5"/>
      <c r="AH189" s="15"/>
      <c r="AI189" s="3"/>
      <c r="AJ189" s="3"/>
      <c r="AK189" s="3"/>
      <c r="AL189" s="3"/>
      <c r="AM189" s="3"/>
    </row>
    <row r="190" spans="6:39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R190" s="5"/>
      <c r="S190" s="5"/>
      <c r="T190" s="5"/>
      <c r="U190" s="5"/>
      <c r="V190" s="15"/>
      <c r="W190" s="3"/>
      <c r="X190" s="3"/>
      <c r="Y190" s="3"/>
      <c r="Z190" s="3"/>
      <c r="AA190" s="3"/>
      <c r="AD190" s="5"/>
      <c r="AE190" s="5"/>
      <c r="AF190" s="5"/>
      <c r="AG190" s="5"/>
      <c r="AH190" s="15"/>
      <c r="AI190" s="3"/>
      <c r="AJ190" s="3"/>
      <c r="AK190" s="3"/>
      <c r="AL190" s="3"/>
      <c r="AM190" s="3"/>
    </row>
    <row r="191" spans="6:39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R191" s="5"/>
      <c r="S191" s="5"/>
      <c r="T191" s="5"/>
      <c r="U191" s="5"/>
      <c r="V191" s="15"/>
      <c r="W191" s="3"/>
      <c r="X191" s="3"/>
      <c r="Y191" s="3"/>
      <c r="Z191" s="3"/>
      <c r="AA191" s="3"/>
      <c r="AD191" s="5"/>
      <c r="AE191" s="5"/>
      <c r="AF191" s="5"/>
      <c r="AG191" s="5"/>
      <c r="AH191" s="15"/>
      <c r="AI191" s="3"/>
      <c r="AJ191" s="3"/>
      <c r="AK191" s="3"/>
      <c r="AL191" s="3"/>
      <c r="AM191" s="3"/>
    </row>
    <row r="192" spans="6:39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R192" s="5"/>
      <c r="S192" s="5"/>
      <c r="T192" s="5"/>
      <c r="U192" s="5"/>
      <c r="V192" s="15"/>
      <c r="W192" s="3"/>
      <c r="X192" s="3"/>
      <c r="Y192" s="3"/>
      <c r="Z192" s="3"/>
      <c r="AA192" s="3"/>
      <c r="AD192" s="5"/>
      <c r="AE192" s="5"/>
      <c r="AF192" s="5"/>
      <c r="AG192" s="5"/>
      <c r="AH192" s="15"/>
      <c r="AI192" s="3"/>
      <c r="AJ192" s="3"/>
      <c r="AK192" s="3"/>
      <c r="AL192" s="3"/>
      <c r="AM192" s="3"/>
    </row>
    <row r="193" spans="6:39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R193" s="5"/>
      <c r="S193" s="5"/>
      <c r="T193" s="5"/>
      <c r="U193" s="5"/>
      <c r="V193" s="15"/>
      <c r="W193" s="3"/>
      <c r="X193" s="3"/>
      <c r="Y193" s="3"/>
      <c r="Z193" s="3"/>
      <c r="AA193" s="3"/>
      <c r="AD193" s="5"/>
      <c r="AE193" s="5"/>
      <c r="AF193" s="5"/>
      <c r="AG193" s="5"/>
      <c r="AH193" s="15"/>
      <c r="AI193" s="3"/>
      <c r="AJ193" s="3"/>
      <c r="AK193" s="3"/>
      <c r="AL193" s="3"/>
      <c r="AM193" s="3"/>
    </row>
    <row r="194" spans="6:39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R194" s="5"/>
      <c r="S194" s="5"/>
      <c r="T194" s="5"/>
      <c r="U194" s="5"/>
      <c r="V194" s="15"/>
      <c r="W194" s="3"/>
      <c r="X194" s="3"/>
      <c r="Y194" s="3"/>
      <c r="Z194" s="3"/>
      <c r="AA194" s="3"/>
      <c r="AD194" s="5"/>
      <c r="AE194" s="5"/>
      <c r="AF194" s="5"/>
      <c r="AG194" s="5"/>
      <c r="AH194" s="15"/>
      <c r="AI194" s="3"/>
      <c r="AJ194" s="3"/>
      <c r="AK194" s="3"/>
      <c r="AL194" s="3"/>
      <c r="AM194" s="3"/>
    </row>
    <row r="195" spans="6:39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R195" s="5"/>
      <c r="S195" s="5"/>
      <c r="T195" s="5"/>
      <c r="U195" s="5"/>
      <c r="V195" s="15"/>
      <c r="W195" s="3"/>
      <c r="X195" s="3"/>
      <c r="Y195" s="3"/>
      <c r="Z195" s="3"/>
      <c r="AA195" s="3"/>
      <c r="AD195" s="5"/>
      <c r="AE195" s="5"/>
      <c r="AF195" s="5"/>
      <c r="AG195" s="5"/>
      <c r="AH195" s="15"/>
      <c r="AI195" s="3"/>
      <c r="AJ195" s="3"/>
      <c r="AK195" s="3"/>
      <c r="AL195" s="3"/>
      <c r="AM195" s="3"/>
    </row>
    <row r="196" spans="6:39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R196" s="5"/>
      <c r="S196" s="5"/>
      <c r="T196" s="5"/>
      <c r="U196" s="5"/>
      <c r="V196" s="15"/>
      <c r="W196" s="3"/>
      <c r="X196" s="3"/>
      <c r="Y196" s="3"/>
      <c r="Z196" s="3"/>
      <c r="AA196" s="3"/>
      <c r="AD196" s="5"/>
      <c r="AE196" s="5"/>
      <c r="AF196" s="5"/>
      <c r="AG196" s="5"/>
      <c r="AH196" s="15"/>
      <c r="AI196" s="3"/>
      <c r="AJ196" s="3"/>
      <c r="AK196" s="3"/>
      <c r="AL196" s="3"/>
      <c r="AM196" s="3"/>
    </row>
    <row r="197" spans="6:39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R197" s="5"/>
      <c r="S197" s="5"/>
      <c r="T197" s="5"/>
      <c r="U197" s="5"/>
      <c r="V197" s="15"/>
      <c r="W197" s="3"/>
      <c r="X197" s="3"/>
      <c r="Y197" s="3"/>
      <c r="Z197" s="3"/>
      <c r="AA197" s="3"/>
      <c r="AD197" s="5"/>
      <c r="AE197" s="5"/>
      <c r="AF197" s="5"/>
      <c r="AG197" s="5"/>
      <c r="AH197" s="15"/>
      <c r="AI197" s="3"/>
      <c r="AJ197" s="3"/>
      <c r="AK197" s="3"/>
      <c r="AL197" s="3"/>
      <c r="AM197" s="3"/>
    </row>
    <row r="198" spans="6:39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R198" s="5"/>
      <c r="S198" s="5"/>
      <c r="T198" s="5"/>
      <c r="U198" s="5"/>
      <c r="V198" s="15"/>
      <c r="W198" s="3"/>
      <c r="X198" s="3"/>
      <c r="Y198" s="3"/>
      <c r="Z198" s="3"/>
      <c r="AA198" s="3"/>
      <c r="AD198" s="5"/>
      <c r="AE198" s="5"/>
      <c r="AF198" s="5"/>
      <c r="AG198" s="5"/>
      <c r="AH198" s="15"/>
      <c r="AI198" s="3"/>
      <c r="AJ198" s="3"/>
      <c r="AK198" s="3"/>
      <c r="AL198" s="3"/>
      <c r="AM198" s="3"/>
    </row>
    <row r="199" spans="6:39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R199" s="5"/>
      <c r="S199" s="5"/>
      <c r="T199" s="5"/>
      <c r="U199" s="5"/>
      <c r="V199" s="15"/>
      <c r="W199" s="3"/>
      <c r="X199" s="3"/>
      <c r="Y199" s="3"/>
      <c r="Z199" s="3"/>
      <c r="AA199" s="3"/>
      <c r="AD199" s="5"/>
      <c r="AE199" s="5"/>
      <c r="AF199" s="5"/>
      <c r="AG199" s="5"/>
      <c r="AH199" s="15"/>
      <c r="AI199" s="3"/>
      <c r="AJ199" s="3"/>
      <c r="AK199" s="3"/>
      <c r="AL199" s="3"/>
      <c r="AM199" s="3"/>
    </row>
    <row r="200" spans="6:39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R200" s="5"/>
      <c r="S200" s="5"/>
      <c r="T200" s="5"/>
      <c r="U200" s="5"/>
      <c r="V200" s="15"/>
      <c r="W200" s="3"/>
      <c r="X200" s="3"/>
      <c r="Y200" s="3"/>
      <c r="Z200" s="3"/>
      <c r="AA200" s="3"/>
      <c r="AD200" s="5"/>
      <c r="AE200" s="5"/>
      <c r="AF200" s="5"/>
      <c r="AG200" s="5"/>
      <c r="AH200" s="15"/>
      <c r="AI200" s="3"/>
      <c r="AJ200" s="3"/>
      <c r="AK200" s="3"/>
      <c r="AL200" s="3"/>
      <c r="AM200" s="3"/>
    </row>
    <row r="201" spans="6:39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R201" s="5"/>
      <c r="S201" s="5"/>
      <c r="T201" s="5"/>
      <c r="U201" s="5"/>
      <c r="V201" s="15"/>
      <c r="W201" s="3"/>
      <c r="X201" s="3"/>
      <c r="Y201" s="3"/>
      <c r="Z201" s="3"/>
      <c r="AA201" s="3"/>
      <c r="AD201" s="5"/>
      <c r="AE201" s="5"/>
      <c r="AF201" s="5"/>
      <c r="AG201" s="5"/>
      <c r="AH201" s="15"/>
      <c r="AI201" s="3"/>
      <c r="AJ201" s="3"/>
      <c r="AK201" s="3"/>
      <c r="AL201" s="3"/>
      <c r="AM201" s="3"/>
    </row>
    <row r="202" spans="6:39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R202" s="5"/>
      <c r="S202" s="5"/>
      <c r="T202" s="5"/>
      <c r="U202" s="5"/>
      <c r="V202" s="15"/>
      <c r="W202" s="3"/>
      <c r="X202" s="3"/>
      <c r="Y202" s="3"/>
      <c r="Z202" s="3"/>
      <c r="AA202" s="3"/>
      <c r="AD202" s="5"/>
      <c r="AE202" s="5"/>
      <c r="AF202" s="5"/>
      <c r="AG202" s="5"/>
      <c r="AH202" s="15"/>
      <c r="AI202" s="3"/>
      <c r="AJ202" s="3"/>
      <c r="AK202" s="3"/>
      <c r="AL202" s="3"/>
      <c r="AM202" s="3"/>
    </row>
    <row r="203" spans="6:39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R203" s="5"/>
      <c r="S203" s="5"/>
      <c r="T203" s="5"/>
      <c r="U203" s="5"/>
      <c r="V203" s="15"/>
      <c r="W203" s="3"/>
      <c r="X203" s="3"/>
      <c r="Y203" s="3"/>
      <c r="Z203" s="3"/>
      <c r="AA203" s="3"/>
      <c r="AD203" s="5"/>
      <c r="AE203" s="5"/>
      <c r="AF203" s="5"/>
      <c r="AG203" s="5"/>
      <c r="AH203" s="15"/>
      <c r="AI203" s="3"/>
      <c r="AJ203" s="3"/>
      <c r="AK203" s="3"/>
      <c r="AL203" s="3"/>
      <c r="AM203" s="3"/>
    </row>
    <row r="204" spans="6:39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R204" s="5"/>
      <c r="S204" s="5"/>
      <c r="T204" s="5"/>
      <c r="U204" s="5"/>
      <c r="V204" s="15"/>
      <c r="W204" s="3"/>
      <c r="X204" s="3"/>
      <c r="Y204" s="3"/>
      <c r="Z204" s="3"/>
      <c r="AA204" s="3"/>
      <c r="AD204" s="5"/>
      <c r="AE204" s="5"/>
      <c r="AF204" s="5"/>
      <c r="AG204" s="5"/>
      <c r="AH204" s="15"/>
      <c r="AI204" s="3"/>
      <c r="AJ204" s="3"/>
      <c r="AK204" s="3"/>
      <c r="AL204" s="3"/>
      <c r="AM204" s="3"/>
    </row>
    <row r="205" spans="6:39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R205" s="5"/>
      <c r="S205" s="5"/>
      <c r="T205" s="5"/>
      <c r="U205" s="5"/>
      <c r="V205" s="15"/>
      <c r="W205" s="3"/>
      <c r="X205" s="3"/>
      <c r="Y205" s="3"/>
      <c r="Z205" s="3"/>
      <c r="AA205" s="3"/>
      <c r="AD205" s="5"/>
      <c r="AE205" s="5"/>
      <c r="AF205" s="5"/>
      <c r="AG205" s="5"/>
      <c r="AH205" s="15"/>
      <c r="AI205" s="3"/>
      <c r="AJ205" s="3"/>
      <c r="AK205" s="3"/>
      <c r="AL205" s="3"/>
      <c r="AM205" s="3"/>
    </row>
    <row r="206" spans="6:39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R206" s="5"/>
      <c r="S206" s="5"/>
      <c r="T206" s="5"/>
      <c r="U206" s="5"/>
      <c r="V206" s="15"/>
      <c r="W206" s="3"/>
      <c r="X206" s="3"/>
      <c r="Y206" s="3"/>
      <c r="Z206" s="3"/>
      <c r="AA206" s="3"/>
      <c r="AD206" s="5"/>
      <c r="AE206" s="5"/>
      <c r="AF206" s="5"/>
      <c r="AG206" s="5"/>
      <c r="AH206" s="15"/>
      <c r="AI206" s="3"/>
      <c r="AJ206" s="3"/>
      <c r="AK206" s="3"/>
      <c r="AL206" s="3"/>
      <c r="AM206" s="3"/>
    </row>
    <row r="207" spans="6:39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R207" s="5"/>
      <c r="S207" s="5"/>
      <c r="T207" s="5"/>
      <c r="U207" s="5"/>
      <c r="V207" s="15"/>
      <c r="W207" s="3"/>
      <c r="X207" s="3"/>
      <c r="Y207" s="3"/>
      <c r="Z207" s="3"/>
      <c r="AA207" s="3"/>
      <c r="AD207" s="5"/>
      <c r="AE207" s="5"/>
      <c r="AF207" s="5"/>
      <c r="AG207" s="5"/>
      <c r="AH207" s="15"/>
      <c r="AI207" s="3"/>
      <c r="AJ207" s="3"/>
      <c r="AK207" s="3"/>
      <c r="AL207" s="3"/>
      <c r="AM207" s="3"/>
    </row>
    <row r="208" spans="6:39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R208" s="5"/>
      <c r="S208" s="5"/>
      <c r="T208" s="5"/>
      <c r="U208" s="5"/>
      <c r="V208" s="15"/>
      <c r="W208" s="3"/>
      <c r="X208" s="3"/>
      <c r="Y208" s="3"/>
      <c r="Z208" s="3"/>
      <c r="AA208" s="3"/>
      <c r="AD208" s="5"/>
      <c r="AE208" s="5"/>
      <c r="AF208" s="5"/>
      <c r="AG208" s="5"/>
      <c r="AH208" s="15"/>
      <c r="AI208" s="3"/>
      <c r="AJ208" s="3"/>
      <c r="AK208" s="3"/>
      <c r="AL208" s="3"/>
      <c r="AM208" s="3"/>
    </row>
    <row r="209" spans="6:39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R209" s="5"/>
      <c r="S209" s="5"/>
      <c r="T209" s="5"/>
      <c r="U209" s="5"/>
      <c r="V209" s="15"/>
      <c r="W209" s="3"/>
      <c r="X209" s="3"/>
      <c r="Y209" s="3"/>
      <c r="Z209" s="3"/>
      <c r="AA209" s="3"/>
      <c r="AD209" s="5"/>
      <c r="AE209" s="5"/>
      <c r="AF209" s="5"/>
      <c r="AG209" s="5"/>
      <c r="AH209" s="15"/>
      <c r="AI209" s="3"/>
      <c r="AJ209" s="3"/>
      <c r="AK209" s="3"/>
      <c r="AL209" s="3"/>
      <c r="AM209" s="3"/>
    </row>
    <row r="210" spans="6:39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R210" s="5"/>
      <c r="S210" s="5"/>
      <c r="T210" s="5"/>
      <c r="U210" s="5"/>
      <c r="V210" s="15"/>
      <c r="W210" s="3"/>
      <c r="X210" s="3"/>
      <c r="Y210" s="3"/>
      <c r="Z210" s="3"/>
      <c r="AA210" s="3"/>
      <c r="AD210" s="5"/>
      <c r="AE210" s="5"/>
      <c r="AF210" s="5"/>
      <c r="AG210" s="5"/>
      <c r="AH210" s="15"/>
      <c r="AI210" s="3"/>
      <c r="AJ210" s="3"/>
      <c r="AK210" s="3"/>
      <c r="AL210" s="3"/>
      <c r="AM210" s="3"/>
    </row>
    <row r="211" spans="6:39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R211" s="5"/>
      <c r="S211" s="5"/>
      <c r="T211" s="5"/>
      <c r="U211" s="5"/>
      <c r="V211" s="15"/>
      <c r="W211" s="3"/>
      <c r="X211" s="3"/>
      <c r="Y211" s="3"/>
      <c r="Z211" s="3"/>
      <c r="AA211" s="3"/>
      <c r="AD211" s="5"/>
      <c r="AE211" s="5"/>
      <c r="AF211" s="5"/>
      <c r="AG211" s="5"/>
      <c r="AH211" s="15"/>
      <c r="AI211" s="3"/>
      <c r="AJ211" s="3"/>
      <c r="AK211" s="3"/>
      <c r="AL211" s="3"/>
      <c r="AM211" s="3"/>
    </row>
    <row r="212" spans="6:39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R212" s="5"/>
      <c r="S212" s="5"/>
      <c r="T212" s="5"/>
      <c r="U212" s="5"/>
      <c r="V212" s="15"/>
      <c r="W212" s="3"/>
      <c r="X212" s="3"/>
      <c r="Y212" s="3"/>
      <c r="Z212" s="3"/>
      <c r="AA212" s="3"/>
      <c r="AD212" s="5"/>
      <c r="AE212" s="5"/>
      <c r="AF212" s="5"/>
      <c r="AG212" s="5"/>
      <c r="AH212" s="15"/>
      <c r="AI212" s="3"/>
      <c r="AJ212" s="3"/>
      <c r="AK212" s="3"/>
      <c r="AL212" s="3"/>
      <c r="AM212" s="3"/>
    </row>
    <row r="213" spans="6:39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R213" s="5"/>
      <c r="S213" s="5"/>
      <c r="T213" s="5"/>
      <c r="U213" s="5"/>
      <c r="V213" s="15"/>
      <c r="W213" s="3"/>
      <c r="X213" s="3"/>
      <c r="Y213" s="3"/>
      <c r="Z213" s="3"/>
      <c r="AA213" s="3"/>
      <c r="AD213" s="5"/>
      <c r="AE213" s="5"/>
      <c r="AF213" s="5"/>
      <c r="AG213" s="5"/>
      <c r="AH213" s="15"/>
      <c r="AI213" s="3"/>
      <c r="AJ213" s="3"/>
      <c r="AK213" s="3"/>
      <c r="AL213" s="3"/>
      <c r="AM213" s="3"/>
    </row>
    <row r="214" spans="6:39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R214" s="5"/>
      <c r="S214" s="5"/>
      <c r="T214" s="5"/>
      <c r="U214" s="5"/>
      <c r="V214" s="15"/>
      <c r="W214" s="3"/>
      <c r="X214" s="3"/>
      <c r="Y214" s="3"/>
      <c r="Z214" s="3"/>
      <c r="AA214" s="3"/>
      <c r="AD214" s="5"/>
      <c r="AE214" s="5"/>
      <c r="AF214" s="5"/>
      <c r="AG214" s="5"/>
      <c r="AH214" s="15"/>
      <c r="AI214" s="3"/>
      <c r="AJ214" s="3"/>
      <c r="AK214" s="3"/>
      <c r="AL214" s="3"/>
      <c r="AM214" s="3"/>
    </row>
    <row r="215" spans="6:39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R215" s="5"/>
      <c r="S215" s="5"/>
      <c r="T215" s="5"/>
      <c r="U215" s="5"/>
      <c r="V215" s="15"/>
      <c r="W215" s="3"/>
      <c r="X215" s="3"/>
      <c r="Y215" s="3"/>
      <c r="Z215" s="3"/>
      <c r="AA215" s="3"/>
      <c r="AD215" s="5"/>
      <c r="AE215" s="5"/>
      <c r="AF215" s="5"/>
      <c r="AG215" s="5"/>
      <c r="AH215" s="15"/>
      <c r="AI215" s="3"/>
      <c r="AJ215" s="3"/>
      <c r="AK215" s="3"/>
      <c r="AL215" s="3"/>
      <c r="AM215" s="3"/>
    </row>
    <row r="216" spans="6:39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R216" s="5"/>
      <c r="S216" s="5"/>
      <c r="T216" s="5"/>
      <c r="U216" s="5"/>
      <c r="V216" s="15"/>
      <c r="W216" s="3"/>
      <c r="X216" s="3"/>
      <c r="Y216" s="3"/>
      <c r="Z216" s="3"/>
      <c r="AA216" s="3"/>
      <c r="AD216" s="5"/>
      <c r="AE216" s="5"/>
      <c r="AF216" s="5"/>
      <c r="AG216" s="5"/>
      <c r="AH216" s="15"/>
      <c r="AI216" s="3"/>
      <c r="AJ216" s="3"/>
      <c r="AK216" s="3"/>
      <c r="AL216" s="3"/>
      <c r="AM216" s="3"/>
    </row>
    <row r="217" spans="6:39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R217" s="5"/>
      <c r="S217" s="5"/>
      <c r="T217" s="5"/>
      <c r="U217" s="5"/>
      <c r="V217" s="15"/>
      <c r="W217" s="3"/>
      <c r="X217" s="3"/>
      <c r="Y217" s="3"/>
      <c r="Z217" s="3"/>
      <c r="AA217" s="3"/>
      <c r="AD217" s="5"/>
      <c r="AE217" s="5"/>
      <c r="AF217" s="5"/>
      <c r="AG217" s="5"/>
      <c r="AH217" s="15"/>
      <c r="AI217" s="3"/>
      <c r="AJ217" s="3"/>
      <c r="AK217" s="3"/>
      <c r="AL217" s="3"/>
      <c r="AM217" s="3"/>
    </row>
    <row r="218" spans="6:39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R218" s="5"/>
      <c r="S218" s="5"/>
      <c r="T218" s="5"/>
      <c r="U218" s="5"/>
      <c r="V218" s="15"/>
      <c r="W218" s="3"/>
      <c r="X218" s="3"/>
      <c r="Y218" s="3"/>
      <c r="Z218" s="3"/>
      <c r="AA218" s="3"/>
      <c r="AD218" s="5"/>
      <c r="AE218" s="5"/>
      <c r="AF218" s="5"/>
      <c r="AG218" s="5"/>
      <c r="AH218" s="15"/>
      <c r="AI218" s="3"/>
      <c r="AJ218" s="3"/>
      <c r="AK218" s="3"/>
      <c r="AL218" s="3"/>
      <c r="AM218" s="3"/>
    </row>
    <row r="219" spans="6:39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R219" s="5"/>
      <c r="S219" s="5"/>
      <c r="T219" s="5"/>
      <c r="U219" s="5"/>
      <c r="V219" s="15"/>
      <c r="W219" s="3"/>
      <c r="X219" s="3"/>
      <c r="Y219" s="3"/>
      <c r="Z219" s="3"/>
      <c r="AA219" s="3"/>
      <c r="AD219" s="5"/>
      <c r="AE219" s="5"/>
      <c r="AF219" s="5"/>
      <c r="AG219" s="5"/>
      <c r="AH219" s="15"/>
      <c r="AI219" s="3"/>
      <c r="AJ219" s="3"/>
      <c r="AK219" s="3"/>
      <c r="AL219" s="3"/>
      <c r="AM219" s="3"/>
    </row>
    <row r="220" spans="6:39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R220" s="5"/>
      <c r="S220" s="5"/>
      <c r="T220" s="5"/>
      <c r="U220" s="5"/>
      <c r="V220" s="15"/>
      <c r="W220" s="3"/>
      <c r="X220" s="3"/>
      <c r="Y220" s="3"/>
      <c r="Z220" s="3"/>
      <c r="AA220" s="3"/>
      <c r="AD220" s="5"/>
      <c r="AE220" s="5"/>
      <c r="AF220" s="5"/>
      <c r="AG220" s="5"/>
      <c r="AH220" s="15"/>
      <c r="AI220" s="3"/>
      <c r="AJ220" s="3"/>
      <c r="AK220" s="3"/>
      <c r="AL220" s="3"/>
      <c r="AM220" s="3"/>
    </row>
    <row r="221" spans="6:39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R221" s="5"/>
      <c r="S221" s="5"/>
      <c r="T221" s="5"/>
      <c r="U221" s="5"/>
      <c r="V221" s="15"/>
      <c r="W221" s="3"/>
      <c r="X221" s="3"/>
      <c r="Y221" s="3"/>
      <c r="Z221" s="3"/>
      <c r="AA221" s="3"/>
      <c r="AD221" s="5"/>
      <c r="AE221" s="5"/>
      <c r="AF221" s="5"/>
      <c r="AG221" s="5"/>
      <c r="AH221" s="15"/>
      <c r="AI221" s="3"/>
      <c r="AJ221" s="3"/>
      <c r="AK221" s="3"/>
      <c r="AL221" s="3"/>
      <c r="AM221" s="3"/>
    </row>
    <row r="222" spans="6:39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R222" s="5"/>
      <c r="S222" s="5"/>
      <c r="T222" s="5"/>
      <c r="U222" s="5"/>
      <c r="V222" s="15"/>
      <c r="W222" s="3"/>
      <c r="X222" s="3"/>
      <c r="Y222" s="3"/>
      <c r="Z222" s="3"/>
      <c r="AA222" s="3"/>
      <c r="AD222" s="5"/>
      <c r="AE222" s="5"/>
      <c r="AF222" s="5"/>
      <c r="AG222" s="5"/>
      <c r="AH222" s="15"/>
      <c r="AI222" s="3"/>
      <c r="AJ222" s="3"/>
      <c r="AK222" s="3"/>
      <c r="AL222" s="3"/>
      <c r="AM222" s="3"/>
    </row>
    <row r="223" spans="6:39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R223" s="5"/>
      <c r="S223" s="5"/>
      <c r="T223" s="5"/>
      <c r="U223" s="5"/>
      <c r="V223" s="15"/>
      <c r="W223" s="3"/>
      <c r="X223" s="3"/>
      <c r="Y223" s="3"/>
      <c r="Z223" s="3"/>
      <c r="AA223" s="3"/>
      <c r="AD223" s="5"/>
      <c r="AE223" s="5"/>
      <c r="AF223" s="5"/>
      <c r="AG223" s="5"/>
      <c r="AH223" s="15"/>
      <c r="AI223" s="3"/>
      <c r="AJ223" s="3"/>
      <c r="AK223" s="3"/>
      <c r="AL223" s="3"/>
      <c r="AM223" s="3"/>
    </row>
    <row r="224" spans="6:39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R224" s="5"/>
      <c r="S224" s="5"/>
      <c r="T224" s="5"/>
      <c r="U224" s="5"/>
      <c r="V224" s="15"/>
      <c r="W224" s="3"/>
      <c r="X224" s="3"/>
      <c r="Y224" s="3"/>
      <c r="Z224" s="3"/>
      <c r="AA224" s="3"/>
      <c r="AD224" s="5"/>
      <c r="AE224" s="5"/>
      <c r="AF224" s="5"/>
      <c r="AG224" s="5"/>
      <c r="AH224" s="15"/>
      <c r="AI224" s="3"/>
      <c r="AJ224" s="3"/>
      <c r="AK224" s="3"/>
      <c r="AL224" s="3"/>
      <c r="AM224" s="3"/>
    </row>
    <row r="225" spans="6:39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R225" s="5"/>
      <c r="S225" s="5"/>
      <c r="T225" s="5"/>
      <c r="U225" s="5"/>
      <c r="V225" s="15"/>
      <c r="W225" s="3"/>
      <c r="X225" s="3"/>
      <c r="Y225" s="3"/>
      <c r="Z225" s="3"/>
      <c r="AA225" s="3"/>
      <c r="AD225" s="5"/>
      <c r="AE225" s="5"/>
      <c r="AF225" s="5"/>
      <c r="AG225" s="5"/>
      <c r="AH225" s="15"/>
      <c r="AI225" s="3"/>
      <c r="AJ225" s="3"/>
      <c r="AK225" s="3"/>
      <c r="AL225" s="3"/>
      <c r="AM225" s="3"/>
    </row>
    <row r="226" spans="6:39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R226" s="5"/>
      <c r="S226" s="5"/>
      <c r="T226" s="5"/>
      <c r="U226" s="5"/>
      <c r="V226" s="15"/>
      <c r="W226" s="3"/>
      <c r="X226" s="3"/>
      <c r="Y226" s="3"/>
      <c r="Z226" s="3"/>
      <c r="AA226" s="3"/>
      <c r="AD226" s="5"/>
      <c r="AE226" s="5"/>
      <c r="AF226" s="5"/>
      <c r="AG226" s="5"/>
      <c r="AH226" s="15"/>
      <c r="AI226" s="3"/>
      <c r="AJ226" s="3"/>
      <c r="AK226" s="3"/>
      <c r="AL226" s="3"/>
      <c r="AM226" s="3"/>
    </row>
    <row r="227" spans="6:39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R227" s="5"/>
      <c r="S227" s="5"/>
      <c r="T227" s="5"/>
      <c r="U227" s="5"/>
      <c r="V227" s="15"/>
      <c r="W227" s="3"/>
      <c r="X227" s="3"/>
      <c r="Y227" s="3"/>
      <c r="Z227" s="3"/>
      <c r="AA227" s="3"/>
      <c r="AD227" s="5"/>
      <c r="AE227" s="5"/>
      <c r="AF227" s="5"/>
      <c r="AG227" s="5"/>
      <c r="AH227" s="15"/>
      <c r="AI227" s="3"/>
      <c r="AJ227" s="3"/>
      <c r="AK227" s="3"/>
      <c r="AL227" s="3"/>
      <c r="AM227" s="3"/>
    </row>
    <row r="228" spans="6:39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R228" s="5"/>
      <c r="S228" s="5"/>
      <c r="T228" s="5"/>
      <c r="U228" s="5"/>
      <c r="V228" s="15"/>
      <c r="W228" s="3"/>
      <c r="X228" s="3"/>
      <c r="Y228" s="3"/>
      <c r="Z228" s="3"/>
      <c r="AA228" s="3"/>
      <c r="AD228" s="5"/>
      <c r="AE228" s="5"/>
      <c r="AF228" s="5"/>
      <c r="AG228" s="5"/>
      <c r="AH228" s="15"/>
      <c r="AI228" s="3"/>
      <c r="AJ228" s="3"/>
      <c r="AK228" s="3"/>
      <c r="AL228" s="3"/>
      <c r="AM228" s="3"/>
    </row>
    <row r="229" spans="6:39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R229" s="5"/>
      <c r="S229" s="5"/>
      <c r="T229" s="5"/>
      <c r="U229" s="5"/>
      <c r="V229" s="15"/>
      <c r="W229" s="3"/>
      <c r="X229" s="3"/>
      <c r="Y229" s="3"/>
      <c r="Z229" s="3"/>
      <c r="AA229" s="3"/>
      <c r="AD229" s="5"/>
      <c r="AE229" s="5"/>
      <c r="AF229" s="5"/>
      <c r="AG229" s="5"/>
      <c r="AH229" s="15"/>
      <c r="AI229" s="3"/>
      <c r="AJ229" s="3"/>
      <c r="AK229" s="3"/>
      <c r="AL229" s="3"/>
      <c r="AM229" s="3"/>
    </row>
    <row r="230" spans="6:39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R230" s="5"/>
      <c r="S230" s="5"/>
      <c r="T230" s="5"/>
      <c r="U230" s="5"/>
      <c r="V230" s="15"/>
      <c r="W230" s="3"/>
      <c r="X230" s="3"/>
      <c r="Y230" s="3"/>
      <c r="Z230" s="3"/>
      <c r="AA230" s="3"/>
      <c r="AD230" s="5"/>
      <c r="AE230" s="5"/>
      <c r="AF230" s="5"/>
      <c r="AG230" s="5"/>
      <c r="AH230" s="15"/>
      <c r="AI230" s="3"/>
      <c r="AJ230" s="3"/>
      <c r="AK230" s="3"/>
      <c r="AL230" s="3"/>
      <c r="AM230" s="3"/>
    </row>
    <row r="231" spans="6:39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R231" s="5"/>
      <c r="S231" s="5"/>
      <c r="T231" s="5"/>
      <c r="U231" s="5"/>
      <c r="V231" s="15"/>
      <c r="W231" s="3"/>
      <c r="X231" s="3"/>
      <c r="Y231" s="3"/>
      <c r="Z231" s="3"/>
      <c r="AA231" s="3"/>
      <c r="AD231" s="5"/>
      <c r="AE231" s="5"/>
      <c r="AF231" s="5"/>
      <c r="AG231" s="5"/>
      <c r="AH231" s="15"/>
      <c r="AI231" s="3"/>
      <c r="AJ231" s="3"/>
      <c r="AK231" s="3"/>
      <c r="AL231" s="3"/>
      <c r="AM231" s="3"/>
    </row>
    <row r="232" spans="6:39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R232" s="5"/>
      <c r="S232" s="5"/>
      <c r="T232" s="5"/>
      <c r="U232" s="5"/>
      <c r="V232" s="15"/>
      <c r="W232" s="3"/>
      <c r="X232" s="3"/>
      <c r="Y232" s="3"/>
      <c r="Z232" s="3"/>
      <c r="AA232" s="3"/>
      <c r="AD232" s="5"/>
      <c r="AE232" s="5"/>
      <c r="AF232" s="5"/>
      <c r="AG232" s="5"/>
      <c r="AH232" s="15"/>
      <c r="AI232" s="3"/>
      <c r="AJ232" s="3"/>
      <c r="AK232" s="3"/>
      <c r="AL232" s="3"/>
      <c r="AM232" s="3"/>
    </row>
    <row r="233" spans="6:39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R233" s="5"/>
      <c r="S233" s="5"/>
      <c r="T233" s="5"/>
      <c r="U233" s="5"/>
      <c r="V233" s="15"/>
      <c r="W233" s="3"/>
      <c r="X233" s="3"/>
      <c r="Y233" s="3"/>
      <c r="Z233" s="3"/>
      <c r="AA233" s="3"/>
      <c r="AD233" s="5"/>
      <c r="AE233" s="5"/>
      <c r="AF233" s="5"/>
      <c r="AG233" s="5"/>
      <c r="AH233" s="15"/>
      <c r="AI233" s="3"/>
      <c r="AJ233" s="3"/>
      <c r="AK233" s="3"/>
      <c r="AL233" s="3"/>
      <c r="AM233" s="3"/>
    </row>
    <row r="234" spans="6:39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R234" s="5"/>
      <c r="S234" s="5"/>
      <c r="T234" s="5"/>
      <c r="U234" s="5"/>
      <c r="V234" s="15"/>
      <c r="W234" s="3"/>
      <c r="X234" s="3"/>
      <c r="Y234" s="3"/>
      <c r="Z234" s="3"/>
      <c r="AA234" s="3"/>
      <c r="AD234" s="5"/>
      <c r="AE234" s="5"/>
      <c r="AF234" s="5"/>
      <c r="AG234" s="5"/>
      <c r="AH234" s="15"/>
      <c r="AI234" s="3"/>
      <c r="AJ234" s="3"/>
      <c r="AK234" s="3"/>
      <c r="AL234" s="3"/>
      <c r="AM234" s="3"/>
    </row>
    <row r="235" spans="6:39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R235" s="5"/>
      <c r="S235" s="5"/>
      <c r="T235" s="5"/>
      <c r="U235" s="5"/>
      <c r="V235" s="15"/>
      <c r="W235" s="3"/>
      <c r="X235" s="3"/>
      <c r="Y235" s="3"/>
      <c r="Z235" s="3"/>
      <c r="AA235" s="3"/>
      <c r="AD235" s="5"/>
      <c r="AE235" s="5"/>
      <c r="AF235" s="5"/>
      <c r="AG235" s="5"/>
      <c r="AH235" s="15"/>
      <c r="AI235" s="3"/>
      <c r="AJ235" s="3"/>
      <c r="AK235" s="3"/>
      <c r="AL235" s="3"/>
      <c r="AM235" s="3"/>
    </row>
    <row r="236" spans="6:39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R236" s="5"/>
      <c r="S236" s="5"/>
      <c r="T236" s="5"/>
      <c r="U236" s="5"/>
      <c r="V236" s="15"/>
      <c r="W236" s="3"/>
      <c r="X236" s="3"/>
      <c r="Y236" s="3"/>
      <c r="Z236" s="3"/>
      <c r="AA236" s="3"/>
      <c r="AD236" s="5"/>
      <c r="AE236" s="5"/>
      <c r="AF236" s="5"/>
      <c r="AG236" s="5"/>
      <c r="AH236" s="15"/>
      <c r="AI236" s="3"/>
      <c r="AJ236" s="3"/>
      <c r="AK236" s="3"/>
      <c r="AL236" s="3"/>
      <c r="AM236" s="3"/>
    </row>
    <row r="237" spans="6:39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R237" s="5"/>
      <c r="S237" s="5"/>
      <c r="T237" s="5"/>
      <c r="U237" s="5"/>
      <c r="V237" s="15"/>
      <c r="W237" s="3"/>
      <c r="X237" s="3"/>
      <c r="Y237" s="3"/>
      <c r="Z237" s="3"/>
      <c r="AA237" s="3"/>
      <c r="AD237" s="5"/>
      <c r="AE237" s="5"/>
      <c r="AF237" s="5"/>
      <c r="AG237" s="5"/>
      <c r="AH237" s="15"/>
      <c r="AI237" s="3"/>
      <c r="AJ237" s="3"/>
      <c r="AK237" s="3"/>
      <c r="AL237" s="3"/>
      <c r="AM237" s="3"/>
    </row>
    <row r="238" spans="6:39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R238" s="5"/>
      <c r="S238" s="5"/>
      <c r="T238" s="5"/>
      <c r="U238" s="5"/>
      <c r="V238" s="15"/>
      <c r="W238" s="3"/>
      <c r="X238" s="3"/>
      <c r="Y238" s="3"/>
      <c r="Z238" s="3"/>
      <c r="AA238" s="3"/>
      <c r="AD238" s="5"/>
      <c r="AE238" s="5"/>
      <c r="AF238" s="5"/>
      <c r="AG238" s="5"/>
      <c r="AH238" s="15"/>
      <c r="AI238" s="3"/>
      <c r="AJ238" s="3"/>
      <c r="AK238" s="3"/>
      <c r="AL238" s="3"/>
      <c r="AM238" s="3"/>
    </row>
    <row r="239" spans="6:39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R239" s="5"/>
      <c r="S239" s="5"/>
      <c r="T239" s="5"/>
      <c r="U239" s="5"/>
      <c r="V239" s="15"/>
      <c r="W239" s="3"/>
      <c r="X239" s="3"/>
      <c r="Y239" s="3"/>
      <c r="Z239" s="3"/>
      <c r="AA239" s="3"/>
      <c r="AD239" s="5"/>
      <c r="AE239" s="5"/>
      <c r="AF239" s="5"/>
      <c r="AG239" s="5"/>
      <c r="AH239" s="15"/>
      <c r="AI239" s="3"/>
      <c r="AJ239" s="3"/>
      <c r="AK239" s="3"/>
      <c r="AL239" s="3"/>
      <c r="AM239" s="3"/>
    </row>
    <row r="240" spans="6:39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R240" s="5"/>
      <c r="S240" s="5"/>
      <c r="T240" s="5"/>
      <c r="U240" s="5"/>
      <c r="V240" s="15"/>
      <c r="W240" s="3"/>
      <c r="X240" s="3"/>
      <c r="Y240" s="3"/>
      <c r="Z240" s="3"/>
      <c r="AA240" s="3"/>
      <c r="AD240" s="5"/>
      <c r="AE240" s="5"/>
      <c r="AF240" s="5"/>
      <c r="AG240" s="5"/>
      <c r="AH240" s="15"/>
      <c r="AI240" s="3"/>
      <c r="AJ240" s="3"/>
      <c r="AK240" s="3"/>
      <c r="AL240" s="3"/>
      <c r="AM240" s="3"/>
    </row>
    <row r="241" spans="6:39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R241" s="5"/>
      <c r="S241" s="5"/>
      <c r="T241" s="5"/>
      <c r="U241" s="5"/>
      <c r="V241" s="15"/>
      <c r="W241" s="3"/>
      <c r="X241" s="3"/>
      <c r="Y241" s="3"/>
      <c r="Z241" s="3"/>
      <c r="AA241" s="3"/>
      <c r="AD241" s="5"/>
      <c r="AE241" s="5"/>
      <c r="AF241" s="5"/>
      <c r="AG241" s="5"/>
      <c r="AH241" s="15"/>
      <c r="AI241" s="3"/>
      <c r="AJ241" s="3"/>
      <c r="AK241" s="3"/>
      <c r="AL241" s="3"/>
      <c r="AM241" s="3"/>
    </row>
    <row r="242" spans="6:39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R242" s="5"/>
      <c r="S242" s="5"/>
      <c r="T242" s="5"/>
      <c r="U242" s="5"/>
      <c r="V242" s="15"/>
      <c r="W242" s="3"/>
      <c r="X242" s="3"/>
      <c r="Y242" s="3"/>
      <c r="Z242" s="3"/>
      <c r="AA242" s="3"/>
      <c r="AD242" s="5"/>
      <c r="AE242" s="5"/>
      <c r="AF242" s="5"/>
      <c r="AG242" s="5"/>
      <c r="AH242" s="15"/>
      <c r="AI242" s="3"/>
      <c r="AJ242" s="3"/>
      <c r="AK242" s="3"/>
      <c r="AL242" s="3"/>
      <c r="AM242" s="3"/>
    </row>
    <row r="243" spans="6:39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R243" s="5"/>
      <c r="S243" s="5"/>
      <c r="T243" s="5"/>
      <c r="U243" s="5"/>
      <c r="V243" s="15"/>
      <c r="W243" s="3"/>
      <c r="X243" s="3"/>
      <c r="Y243" s="3"/>
      <c r="Z243" s="3"/>
      <c r="AA243" s="3"/>
      <c r="AD243" s="5"/>
      <c r="AE243" s="5"/>
      <c r="AF243" s="5"/>
      <c r="AG243" s="5"/>
      <c r="AH243" s="15"/>
      <c r="AI243" s="3"/>
      <c r="AJ243" s="3"/>
      <c r="AK243" s="3"/>
      <c r="AL243" s="3"/>
      <c r="AM243" s="3"/>
    </row>
    <row r="244" spans="6:39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R244" s="5"/>
      <c r="S244" s="5"/>
      <c r="T244" s="5"/>
      <c r="U244" s="5"/>
      <c r="V244" s="15"/>
      <c r="W244" s="3"/>
      <c r="X244" s="3"/>
      <c r="Y244" s="3"/>
      <c r="Z244" s="3"/>
      <c r="AA244" s="3"/>
      <c r="AD244" s="5"/>
      <c r="AE244" s="5"/>
      <c r="AF244" s="5"/>
      <c r="AG244" s="5"/>
      <c r="AH244" s="15"/>
      <c r="AI244" s="3"/>
      <c r="AJ244" s="3"/>
      <c r="AK244" s="3"/>
      <c r="AL244" s="3"/>
      <c r="AM244" s="3"/>
    </row>
    <row r="245" spans="6:39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R245" s="5"/>
      <c r="S245" s="5"/>
      <c r="T245" s="5"/>
      <c r="U245" s="5"/>
      <c r="V245" s="15"/>
      <c r="W245" s="3"/>
      <c r="X245" s="3"/>
      <c r="Y245" s="3"/>
      <c r="Z245" s="3"/>
      <c r="AA245" s="3"/>
      <c r="AD245" s="5"/>
      <c r="AE245" s="5"/>
      <c r="AF245" s="5"/>
      <c r="AG245" s="5"/>
      <c r="AH245" s="15"/>
      <c r="AI245" s="3"/>
      <c r="AJ245" s="3"/>
      <c r="AK245" s="3"/>
      <c r="AL245" s="3"/>
      <c r="AM245" s="3"/>
    </row>
    <row r="246" spans="6:39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R246" s="5"/>
      <c r="S246" s="5"/>
      <c r="T246" s="5"/>
      <c r="U246" s="5"/>
      <c r="V246" s="15"/>
      <c r="W246" s="3"/>
      <c r="X246" s="3"/>
      <c r="Y246" s="3"/>
      <c r="Z246" s="3"/>
      <c r="AA246" s="3"/>
      <c r="AD246" s="5"/>
      <c r="AE246" s="5"/>
      <c r="AF246" s="5"/>
      <c r="AG246" s="5"/>
      <c r="AH246" s="15"/>
      <c r="AI246" s="3"/>
      <c r="AJ246" s="3"/>
      <c r="AK246" s="3"/>
      <c r="AL246" s="3"/>
      <c r="AM246" s="3"/>
    </row>
    <row r="247" spans="6:39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R247" s="5"/>
      <c r="S247" s="5"/>
      <c r="T247" s="5"/>
      <c r="U247" s="5"/>
      <c r="V247" s="15"/>
      <c r="W247" s="3"/>
      <c r="X247" s="3"/>
      <c r="Y247" s="3"/>
      <c r="Z247" s="3"/>
      <c r="AA247" s="3"/>
      <c r="AD247" s="5"/>
      <c r="AE247" s="5"/>
      <c r="AF247" s="5"/>
      <c r="AG247" s="5"/>
      <c r="AH247" s="15"/>
      <c r="AI247" s="3"/>
      <c r="AJ247" s="3"/>
      <c r="AK247" s="3"/>
      <c r="AL247" s="3"/>
      <c r="AM247" s="3"/>
    </row>
    <row r="248" spans="6:39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R248" s="5"/>
      <c r="S248" s="5"/>
      <c r="T248" s="5"/>
      <c r="U248" s="5"/>
      <c r="V248" s="15"/>
      <c r="W248" s="3"/>
      <c r="X248" s="3"/>
      <c r="Y248" s="3"/>
      <c r="Z248" s="3"/>
      <c r="AA248" s="3"/>
      <c r="AD248" s="5"/>
      <c r="AE248" s="5"/>
      <c r="AF248" s="5"/>
      <c r="AG248" s="5"/>
      <c r="AH248" s="15"/>
      <c r="AI248" s="3"/>
      <c r="AJ248" s="3"/>
      <c r="AK248" s="3"/>
      <c r="AL248" s="3"/>
      <c r="AM248" s="3"/>
    </row>
    <row r="249" spans="6:39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R249" s="5"/>
      <c r="S249" s="5"/>
      <c r="T249" s="5"/>
      <c r="U249" s="5"/>
      <c r="V249" s="15"/>
      <c r="W249" s="3"/>
      <c r="X249" s="3"/>
      <c r="Y249" s="3"/>
      <c r="Z249" s="3"/>
      <c r="AA249" s="3"/>
      <c r="AD249" s="5"/>
      <c r="AE249" s="5"/>
      <c r="AF249" s="5"/>
      <c r="AG249" s="5"/>
      <c r="AH249" s="15"/>
      <c r="AI249" s="3"/>
      <c r="AJ249" s="3"/>
      <c r="AK249" s="3"/>
      <c r="AL249" s="3"/>
      <c r="AM249" s="3"/>
    </row>
    <row r="250" spans="6:39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R250" s="5"/>
      <c r="S250" s="5"/>
      <c r="T250" s="5"/>
      <c r="U250" s="5"/>
      <c r="V250" s="15"/>
      <c r="W250" s="3"/>
      <c r="X250" s="3"/>
      <c r="Y250" s="3"/>
      <c r="Z250" s="3"/>
      <c r="AA250" s="3"/>
      <c r="AD250" s="5"/>
      <c r="AE250" s="5"/>
      <c r="AF250" s="5"/>
      <c r="AG250" s="5"/>
      <c r="AH250" s="15"/>
      <c r="AI250" s="3"/>
      <c r="AJ250" s="3"/>
      <c r="AK250" s="3"/>
      <c r="AL250" s="3"/>
      <c r="AM250" s="3"/>
    </row>
    <row r="251" spans="6:39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R251" s="5"/>
      <c r="S251" s="5"/>
      <c r="T251" s="5"/>
      <c r="U251" s="5"/>
      <c r="V251" s="15"/>
      <c r="W251" s="3"/>
      <c r="X251" s="3"/>
      <c r="Y251" s="3"/>
      <c r="Z251" s="3"/>
      <c r="AA251" s="3"/>
      <c r="AD251" s="5"/>
      <c r="AE251" s="5"/>
      <c r="AF251" s="5"/>
      <c r="AG251" s="5"/>
      <c r="AH251" s="15"/>
      <c r="AI251" s="3"/>
      <c r="AJ251" s="3"/>
      <c r="AK251" s="3"/>
      <c r="AL251" s="3"/>
      <c r="AM251" s="3"/>
    </row>
    <row r="252" spans="6:39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R252" s="5"/>
      <c r="S252" s="5"/>
      <c r="T252" s="5"/>
      <c r="U252" s="5"/>
      <c r="V252" s="15"/>
      <c r="W252" s="3"/>
      <c r="X252" s="3"/>
      <c r="Y252" s="3"/>
      <c r="Z252" s="3"/>
      <c r="AA252" s="3"/>
      <c r="AD252" s="5"/>
      <c r="AE252" s="5"/>
      <c r="AF252" s="5"/>
      <c r="AG252" s="5"/>
      <c r="AH252" s="15"/>
      <c r="AI252" s="3"/>
      <c r="AJ252" s="3"/>
      <c r="AK252" s="3"/>
      <c r="AL252" s="3"/>
      <c r="AM252" s="3"/>
    </row>
    <row r="253" spans="6:39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R253" s="5"/>
      <c r="S253" s="5"/>
      <c r="T253" s="5"/>
      <c r="U253" s="5"/>
      <c r="V253" s="15"/>
      <c r="W253" s="3"/>
      <c r="X253" s="3"/>
      <c r="Y253" s="3"/>
      <c r="Z253" s="3"/>
      <c r="AA253" s="3"/>
      <c r="AD253" s="5"/>
      <c r="AE253" s="5"/>
      <c r="AF253" s="5"/>
      <c r="AG253" s="5"/>
      <c r="AH253" s="15"/>
      <c r="AI253" s="3"/>
      <c r="AJ253" s="3"/>
      <c r="AK253" s="3"/>
      <c r="AL253" s="3"/>
      <c r="AM253" s="3"/>
    </row>
    <row r="254" spans="6:39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R254" s="5"/>
      <c r="S254" s="5"/>
      <c r="T254" s="5"/>
      <c r="U254" s="5"/>
      <c r="V254" s="15"/>
      <c r="W254" s="3"/>
      <c r="X254" s="3"/>
      <c r="Y254" s="3"/>
      <c r="Z254" s="3"/>
      <c r="AA254" s="3"/>
      <c r="AD254" s="5"/>
      <c r="AE254" s="5"/>
      <c r="AF254" s="5"/>
      <c r="AG254" s="5"/>
      <c r="AH254" s="15"/>
      <c r="AI254" s="3"/>
      <c r="AJ254" s="3"/>
      <c r="AK254" s="3"/>
      <c r="AL254" s="3"/>
      <c r="AM254" s="3"/>
    </row>
    <row r="255" spans="6:39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R255" s="5"/>
      <c r="S255" s="5"/>
      <c r="T255" s="5"/>
      <c r="U255" s="5"/>
      <c r="V255" s="15"/>
      <c r="W255" s="3"/>
      <c r="X255" s="3"/>
      <c r="Y255" s="3"/>
      <c r="Z255" s="3"/>
      <c r="AA255" s="3"/>
      <c r="AD255" s="5"/>
      <c r="AE255" s="5"/>
      <c r="AF255" s="5"/>
      <c r="AG255" s="5"/>
      <c r="AH255" s="15"/>
      <c r="AI255" s="3"/>
      <c r="AJ255" s="3"/>
      <c r="AK255" s="3"/>
      <c r="AL255" s="3"/>
      <c r="AM255" s="3"/>
    </row>
    <row r="256" spans="6:39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R256" s="5"/>
      <c r="S256" s="5"/>
      <c r="T256" s="5"/>
      <c r="U256" s="5"/>
      <c r="V256" s="15"/>
      <c r="W256" s="3"/>
      <c r="X256" s="3"/>
      <c r="Y256" s="3"/>
      <c r="Z256" s="3"/>
      <c r="AA256" s="3"/>
      <c r="AD256" s="5"/>
      <c r="AE256" s="5"/>
      <c r="AF256" s="5"/>
      <c r="AG256" s="5"/>
      <c r="AH256" s="15"/>
      <c r="AI256" s="3"/>
      <c r="AJ256" s="3"/>
      <c r="AK256" s="3"/>
      <c r="AL256" s="3"/>
      <c r="AM256" s="3"/>
    </row>
    <row r="257" spans="6:39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R257" s="5"/>
      <c r="S257" s="5"/>
      <c r="T257" s="5"/>
      <c r="U257" s="5"/>
      <c r="V257" s="15"/>
      <c r="W257" s="3"/>
      <c r="X257" s="3"/>
      <c r="Y257" s="3"/>
      <c r="Z257" s="3"/>
      <c r="AA257" s="3"/>
      <c r="AD257" s="5"/>
      <c r="AE257" s="5"/>
      <c r="AF257" s="5"/>
      <c r="AG257" s="5"/>
      <c r="AH257" s="15"/>
      <c r="AI257" s="3"/>
      <c r="AJ257" s="3"/>
      <c r="AK257" s="3"/>
      <c r="AL257" s="3"/>
      <c r="AM257" s="3"/>
    </row>
    <row r="258" spans="6:39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R258" s="5"/>
      <c r="S258" s="5"/>
      <c r="T258" s="5"/>
      <c r="U258" s="5"/>
      <c r="V258" s="15"/>
      <c r="W258" s="3"/>
      <c r="X258" s="3"/>
      <c r="Y258" s="3"/>
      <c r="Z258" s="3"/>
      <c r="AA258" s="3"/>
      <c r="AD258" s="5"/>
      <c r="AE258" s="5"/>
      <c r="AF258" s="5"/>
      <c r="AG258" s="5"/>
      <c r="AH258" s="15"/>
      <c r="AI258" s="3"/>
      <c r="AJ258" s="3"/>
      <c r="AK258" s="3"/>
      <c r="AL258" s="3"/>
      <c r="AM258" s="3"/>
    </row>
    <row r="259" spans="6:39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R259" s="5"/>
      <c r="S259" s="5"/>
      <c r="T259" s="5"/>
      <c r="U259" s="5"/>
      <c r="V259" s="15"/>
      <c r="W259" s="3"/>
      <c r="X259" s="3"/>
      <c r="Y259" s="3"/>
      <c r="Z259" s="3"/>
      <c r="AA259" s="3"/>
      <c r="AD259" s="5"/>
      <c r="AE259" s="5"/>
      <c r="AF259" s="5"/>
      <c r="AG259" s="5"/>
      <c r="AH259" s="15"/>
      <c r="AI259" s="3"/>
      <c r="AJ259" s="3"/>
      <c r="AK259" s="3"/>
      <c r="AL259" s="3"/>
      <c r="AM259" s="3"/>
    </row>
    <row r="260" spans="6:39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R260" s="5"/>
      <c r="S260" s="5"/>
      <c r="T260" s="5"/>
      <c r="U260" s="5"/>
      <c r="V260" s="15"/>
      <c r="W260" s="3"/>
      <c r="X260" s="3"/>
      <c r="Y260" s="3"/>
      <c r="Z260" s="3"/>
      <c r="AA260" s="3"/>
      <c r="AD260" s="5"/>
      <c r="AE260" s="5"/>
      <c r="AF260" s="5"/>
      <c r="AG260" s="5"/>
      <c r="AH260" s="15"/>
      <c r="AI260" s="3"/>
      <c r="AJ260" s="3"/>
      <c r="AK260" s="3"/>
      <c r="AL260" s="3"/>
      <c r="AM260" s="3"/>
    </row>
    <row r="261" spans="6:39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R261" s="5"/>
      <c r="S261" s="5"/>
      <c r="T261" s="5"/>
      <c r="U261" s="5"/>
      <c r="V261" s="15"/>
      <c r="W261" s="3"/>
      <c r="X261" s="3"/>
      <c r="Y261" s="3"/>
      <c r="Z261" s="3"/>
      <c r="AA261" s="3"/>
      <c r="AD261" s="5"/>
      <c r="AE261" s="5"/>
      <c r="AF261" s="5"/>
      <c r="AG261" s="5"/>
      <c r="AH261" s="15"/>
      <c r="AI261" s="3"/>
      <c r="AJ261" s="3"/>
      <c r="AK261" s="3"/>
      <c r="AL261" s="3"/>
      <c r="AM261" s="3"/>
    </row>
    <row r="262" spans="6:39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R262" s="5"/>
      <c r="S262" s="5"/>
      <c r="T262" s="5"/>
      <c r="U262" s="5"/>
      <c r="V262" s="15"/>
      <c r="W262" s="3"/>
      <c r="X262" s="3"/>
      <c r="Y262" s="3"/>
      <c r="Z262" s="3"/>
      <c r="AA262" s="3"/>
      <c r="AD262" s="5"/>
      <c r="AE262" s="5"/>
      <c r="AF262" s="5"/>
      <c r="AG262" s="5"/>
      <c r="AH262" s="15"/>
      <c r="AI262" s="3"/>
      <c r="AJ262" s="3"/>
      <c r="AK262" s="3"/>
      <c r="AL262" s="3"/>
      <c r="AM262" s="3"/>
    </row>
    <row r="263" spans="6:39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R263" s="5"/>
      <c r="S263" s="5"/>
      <c r="T263" s="5"/>
      <c r="U263" s="5"/>
      <c r="V263" s="15"/>
      <c r="W263" s="3"/>
      <c r="X263" s="3"/>
      <c r="Y263" s="3"/>
      <c r="Z263" s="3"/>
      <c r="AA263" s="3"/>
      <c r="AD263" s="5"/>
      <c r="AE263" s="5"/>
      <c r="AF263" s="5"/>
      <c r="AG263" s="5"/>
      <c r="AH263" s="15"/>
      <c r="AI263" s="3"/>
      <c r="AJ263" s="3"/>
      <c r="AK263" s="3"/>
      <c r="AL263" s="3"/>
      <c r="AM263" s="3"/>
    </row>
    <row r="264" spans="6:39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R264" s="5"/>
      <c r="S264" s="5"/>
      <c r="T264" s="5"/>
      <c r="U264" s="5"/>
      <c r="V264" s="15"/>
      <c r="W264" s="3"/>
      <c r="X264" s="3"/>
      <c r="Y264" s="3"/>
      <c r="Z264" s="3"/>
      <c r="AA264" s="3"/>
      <c r="AD264" s="5"/>
      <c r="AE264" s="5"/>
      <c r="AF264" s="5"/>
      <c r="AG264" s="5"/>
      <c r="AH264" s="15"/>
      <c r="AI264" s="3"/>
      <c r="AJ264" s="3"/>
      <c r="AK264" s="3"/>
      <c r="AL264" s="3"/>
      <c r="AM264" s="3"/>
    </row>
    <row r="265" spans="6:39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R265" s="5"/>
      <c r="S265" s="5"/>
      <c r="T265" s="5"/>
      <c r="U265" s="5"/>
      <c r="V265" s="15"/>
      <c r="W265" s="3"/>
      <c r="X265" s="3"/>
      <c r="Y265" s="3"/>
      <c r="Z265" s="3"/>
      <c r="AA265" s="3"/>
      <c r="AD265" s="5"/>
      <c r="AE265" s="5"/>
      <c r="AF265" s="5"/>
      <c r="AG265" s="5"/>
      <c r="AH265" s="15"/>
      <c r="AI265" s="3"/>
      <c r="AJ265" s="3"/>
      <c r="AK265" s="3"/>
      <c r="AL265" s="3"/>
      <c r="AM265" s="3"/>
    </row>
    <row r="266" spans="6:39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R266" s="5"/>
      <c r="S266" s="5"/>
      <c r="T266" s="5"/>
      <c r="U266" s="5"/>
      <c r="V266" s="15"/>
      <c r="W266" s="3"/>
      <c r="X266" s="3"/>
      <c r="Y266" s="3"/>
      <c r="Z266" s="3"/>
      <c r="AA266" s="3"/>
      <c r="AD266" s="5"/>
      <c r="AE266" s="5"/>
      <c r="AF266" s="5"/>
      <c r="AG266" s="5"/>
      <c r="AH266" s="15"/>
      <c r="AI266" s="3"/>
      <c r="AJ266" s="3"/>
      <c r="AK266" s="3"/>
      <c r="AL266" s="3"/>
      <c r="AM266" s="3"/>
    </row>
    <row r="267" spans="6:39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R267" s="5"/>
      <c r="S267" s="5"/>
      <c r="T267" s="5"/>
      <c r="U267" s="5"/>
      <c r="V267" s="15"/>
      <c r="W267" s="3"/>
      <c r="X267" s="3"/>
      <c r="Y267" s="3"/>
      <c r="Z267" s="3"/>
      <c r="AA267" s="3"/>
      <c r="AD267" s="5"/>
      <c r="AE267" s="5"/>
      <c r="AF267" s="5"/>
      <c r="AG267" s="5"/>
      <c r="AH267" s="15"/>
      <c r="AI267" s="3"/>
      <c r="AJ267" s="3"/>
      <c r="AK267" s="3"/>
      <c r="AL267" s="3"/>
      <c r="AM267" s="3"/>
    </row>
    <row r="268" spans="6:39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R268" s="5"/>
      <c r="S268" s="5"/>
      <c r="T268" s="5"/>
      <c r="U268" s="5"/>
      <c r="V268" s="15"/>
      <c r="W268" s="3"/>
      <c r="X268" s="3"/>
      <c r="Y268" s="3"/>
      <c r="Z268" s="3"/>
      <c r="AA268" s="3"/>
      <c r="AD268" s="5"/>
      <c r="AE268" s="5"/>
      <c r="AF268" s="5"/>
      <c r="AG268" s="5"/>
      <c r="AH268" s="15"/>
      <c r="AI268" s="3"/>
      <c r="AJ268" s="3"/>
      <c r="AK268" s="3"/>
      <c r="AL268" s="3"/>
      <c r="AM268" s="3"/>
    </row>
  </sheetData>
  <sheetProtection/>
  <mergeCells count="32">
    <mergeCell ref="P3:P4"/>
    <mergeCell ref="K3:K4"/>
    <mergeCell ref="A3:B4"/>
    <mergeCell ref="C3:C4"/>
    <mergeCell ref="D3:D4"/>
    <mergeCell ref="E3:E4"/>
    <mergeCell ref="J3:J4"/>
    <mergeCell ref="L3:O3"/>
    <mergeCell ref="F3:F4"/>
    <mergeCell ref="H3:H4"/>
    <mergeCell ref="I3:I4"/>
    <mergeCell ref="G3:G4"/>
    <mergeCell ref="D2:O2"/>
    <mergeCell ref="X3:AA3"/>
    <mergeCell ref="P2:AA2"/>
    <mergeCell ref="W3:W4"/>
    <mergeCell ref="S3:S4"/>
    <mergeCell ref="T3:T4"/>
    <mergeCell ref="Q3:Q4"/>
    <mergeCell ref="R3:R4"/>
    <mergeCell ref="U3:U4"/>
    <mergeCell ref="V3:V4"/>
    <mergeCell ref="AB3:AB4"/>
    <mergeCell ref="AD3:AD4"/>
    <mergeCell ref="AE3:AE4"/>
    <mergeCell ref="AC3:AC4"/>
    <mergeCell ref="AB2:AM2"/>
    <mergeCell ref="AF3:AF4"/>
    <mergeCell ref="AG3:AG4"/>
    <mergeCell ref="AH3:AH4"/>
    <mergeCell ref="AI3:AI4"/>
    <mergeCell ref="AJ3:AM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liquidacion 2019 cesion</dc:title>
  <dc:subject/>
  <dc:creator>Bartolomé de la Huerta, Luis</dc:creator>
  <cp:keywords/>
  <dc:description/>
  <cp:lastModifiedBy>Hidalgo Ramos, Joaquín</cp:lastModifiedBy>
  <cp:lastPrinted>2012-06-12T15:52:42Z</cp:lastPrinted>
  <dcterms:created xsi:type="dcterms:W3CDTF">2007-01-24T11:31:51Z</dcterms:created>
  <dcterms:modified xsi:type="dcterms:W3CDTF">2021-07-16T08:49:05Z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178;#;#30;#</vt:lpwstr>
  </property>
  <property fmtid="{D5CDD505-2E9C-101B-9397-08002B2CF9AE}" pid="12" name="CategoriasPorOrganigrama">
    <vt:lpwstr>117;#;#121;#;#123;#;#111;#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2016-07-27T00:00:00Z</vt:lpwstr>
  </property>
  <property fmtid="{D5CDD505-2E9C-101B-9397-08002B2CF9AE}" pid="30" name="FechaAprobacion">
    <vt:lpwstr/>
  </property>
  <property fmtid="{D5CDD505-2E9C-101B-9397-08002B2CF9AE}" pid="31" name="xd_Signature">
    <vt:lpwstr/>
  </property>
  <property fmtid="{D5CDD505-2E9C-101B-9397-08002B2CF9AE}" pid="32" name="NumNorma">
    <vt:lpwstr/>
  </property>
  <property fmtid="{D5CDD505-2E9C-101B-9397-08002B2CF9AE}" pid="33" name="Descripcion">
    <vt:lpwstr/>
  </property>
  <property fmtid="{D5CDD505-2E9C-101B-9397-08002B2CF9AE}" pid="34" name="NumeroExpedienteRecurso">
    <vt:lpwstr/>
  </property>
  <property fmtid="{D5CDD505-2E9C-101B-9397-08002B2CF9AE}" pid="35" name="TipoResolucion">
    <vt:lpwstr/>
  </property>
  <property fmtid="{D5CDD505-2E9C-101B-9397-08002B2CF9AE}" pid="36" name="ActoRecurrido">
    <vt:lpwstr/>
  </property>
  <property fmtid="{D5CDD505-2E9C-101B-9397-08002B2CF9AE}" pid="37" name="NumeroResolucion">
    <vt:lpwstr/>
  </property>
  <property fmtid="{D5CDD505-2E9C-101B-9397-08002B2CF9AE}" pid="38" name="CorreoElectronico">
    <vt:lpwstr/>
  </property>
  <property fmtid="{D5CDD505-2E9C-101B-9397-08002B2CF9AE}" pid="39" name="PlazoPresentacionObservaciones">
    <vt:lpwstr/>
  </property>
  <property fmtid="{D5CDD505-2E9C-101B-9397-08002B2CF9AE}" pid="40" name="Idioma_Noticia_Prensa">
    <vt:lpwstr/>
  </property>
  <property fmtid="{D5CDD505-2E9C-101B-9397-08002B2CF9AE}" pid="41" name="FechaResolucion">
    <vt:lpwstr/>
  </property>
  <property fmtid="{D5CDD505-2E9C-101B-9397-08002B2CF9AE}" pid="42" name="AmbitoTerritorial">
    <vt:lpwstr/>
  </property>
  <property fmtid="{D5CDD505-2E9C-101B-9397-08002B2CF9AE}" pid="43" name="TipoContratoTACRC">
    <vt:lpwstr/>
  </property>
  <property fmtid="{D5CDD505-2E9C-101B-9397-08002B2CF9AE}" pid="44" name="TipoProcedimiento">
    <vt:lpwstr/>
  </property>
  <property fmtid="{D5CDD505-2E9C-101B-9397-08002B2CF9AE}" pid="45" name="DescripcionNormasTramitacion">
    <vt:lpwstr/>
  </property>
  <property fmtid="{D5CDD505-2E9C-101B-9397-08002B2CF9AE}" pid="46" name="Fecha Caducidad">
    <vt:lpwstr/>
  </property>
  <property fmtid="{D5CDD505-2E9C-101B-9397-08002B2CF9AE}" pid="47" name="Organismo">
    <vt:lpwstr/>
  </property>
  <property fmtid="{D5CDD505-2E9C-101B-9397-08002B2CF9AE}" pid="48" name="NumeroInforme">
    <vt:lpwstr/>
  </property>
  <property fmtid="{D5CDD505-2E9C-101B-9397-08002B2CF9AE}" pid="49" name="Fecha de Publicación">
    <vt:lpwstr/>
  </property>
  <property fmtid="{D5CDD505-2E9C-101B-9397-08002B2CF9AE}" pid="50" name="Tipo Trámite">
    <vt:lpwstr/>
  </property>
  <property fmtid="{D5CDD505-2E9C-101B-9397-08002B2CF9AE}" pid="51" name="_SourceUrl">
    <vt:lpwstr/>
  </property>
  <property fmtid="{D5CDD505-2E9C-101B-9397-08002B2CF9AE}" pid="52" name="_SharedFileIndex">
    <vt:lpwstr/>
  </property>
  <property fmtid="{D5CDD505-2E9C-101B-9397-08002B2CF9AE}" pid="53" name="FechaAprobacionJCCA">
    <vt:lpwstr/>
  </property>
  <property fmtid="{D5CDD505-2E9C-101B-9397-08002B2CF9AE}" pid="54" name="Materias">
    <vt:lpwstr/>
  </property>
  <property fmtid="{D5CDD505-2E9C-101B-9397-08002B2CF9AE}" pid="55" name="Solicitante">
    <vt:lpwstr/>
  </property>
  <property fmtid="{D5CDD505-2E9C-101B-9397-08002B2CF9AE}" pid="56" name="MinhacAutor">
    <vt:lpwstr>SGFAL</vt:lpwstr>
  </property>
  <property fmtid="{D5CDD505-2E9C-101B-9397-08002B2CF9AE}" pid="57" name="MinhacDescripción">
    <vt:lpwstr/>
  </property>
  <property fmtid="{D5CDD505-2E9C-101B-9397-08002B2CF9AE}" pid="58" name="MinhacCargo del Responsable">
    <vt:lpwstr/>
  </property>
  <property fmtid="{D5CDD505-2E9C-101B-9397-08002B2CF9AE}" pid="59" name="MinhacUnidad Responsable">
    <vt:lpwstr/>
  </property>
  <property fmtid="{D5CDD505-2E9C-101B-9397-08002B2CF9AE}" pid="60" name="MinhacCentroDirectivo">
    <vt:lpwstr>3;#</vt:lpwstr>
  </property>
  <property fmtid="{D5CDD505-2E9C-101B-9397-08002B2CF9AE}" pid="61" name="ContentTypeId">
    <vt:lpwstr>0x0101003CD58CDD608044B4830326AB27386A3A</vt:lpwstr>
  </property>
  <property fmtid="{D5CDD505-2E9C-101B-9397-08002B2CF9AE}" pid="62" name="MinhacCategoriasPorOrganigrama">
    <vt:lpwstr>117;#;#123;#;#111;#;#61;#;#115;#</vt:lpwstr>
  </property>
  <property fmtid="{D5CDD505-2E9C-101B-9397-08002B2CF9AE}" pid="63" name="MinhacFechaInfo">
    <vt:lpwstr>2021-07-27T00:00:00Z</vt:lpwstr>
  </property>
  <property fmtid="{D5CDD505-2E9C-101B-9397-08002B2CF9AE}" pid="64" name="MinhacCategoriasGeneral">
    <vt:lpwstr>178;#;#30;#</vt:lpwstr>
  </property>
  <property fmtid="{D5CDD505-2E9C-101B-9397-08002B2CF9AE}" pid="65" name="MinhacPalabras clave">
    <vt:lpwstr/>
  </property>
  <property fmtid="{D5CDD505-2E9C-101B-9397-08002B2CF9AE}" pid="66" name="MinhacPrioridad">
    <vt:lpwstr/>
  </property>
  <property fmtid="{D5CDD505-2E9C-101B-9397-08002B2CF9AE}" pid="67" name="MinhacFecha_NotaPrensa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MinhacIdioma_Noticia_Prensa">
    <vt:lpwstr/>
  </property>
  <property fmtid="{D5CDD505-2E9C-101B-9397-08002B2CF9AE}" pid="71" name="MinhacFechaBOE">
    <vt:lpwstr/>
  </property>
  <property fmtid="{D5CDD505-2E9C-101B-9397-08002B2CF9AE}" pid="72" name="MinhacNumNorma">
    <vt:lpwstr/>
  </property>
  <property fmtid="{D5CDD505-2E9C-101B-9397-08002B2CF9AE}" pid="73" name="DocumentoAdjunto">
    <vt:lpwstr/>
  </property>
  <property fmtid="{D5CDD505-2E9C-101B-9397-08002B2CF9AE}" pid="74" name="MinhacCategoriasPrensa">
    <vt:lpwstr/>
  </property>
  <property fmtid="{D5CDD505-2E9C-101B-9397-08002B2CF9AE}" pid="75" name="DescripcionDocumentoAdjunto">
    <vt:lpwstr/>
  </property>
  <property fmtid="{D5CDD505-2E9C-101B-9397-08002B2CF9AE}" pid="76" name="MinhacCaracter">
    <vt:lpwstr/>
  </property>
  <property fmtid="{D5CDD505-2E9C-101B-9397-08002B2CF9AE}" pid="77" name="MinhacFechaAprobacion">
    <vt:lpwstr/>
  </property>
  <property fmtid="{D5CDD505-2E9C-101B-9397-08002B2CF9AE}" pid="78" name="MinhacClave">
    <vt:lpwstr/>
  </property>
  <property fmtid="{D5CDD505-2E9C-101B-9397-08002B2CF9AE}" pid="79" name="MinhacCategoriasNormas">
    <vt:lpwstr/>
  </property>
  <property fmtid="{D5CDD505-2E9C-101B-9397-08002B2CF9AE}" pid="80" name="MinhacPais">
    <vt:lpwstr/>
  </property>
  <property fmtid="{D5CDD505-2E9C-101B-9397-08002B2CF9AE}" pid="81" name="MinPortalIdiomaDocumentos">
    <vt:lpwstr>Español</vt:lpwstr>
  </property>
  <property fmtid="{D5CDD505-2E9C-101B-9397-08002B2CF9AE}" pid="82" name="MinhacFecha Caducidad">
    <vt:lpwstr/>
  </property>
</Properties>
</file>