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05" activeTab="2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cesion'!$A$3:$P$101</definedName>
    <definedName name="_xlnm.Print_Area" localSheetId="1">'Diputaciones'!$A$3:$T$61</definedName>
  </definedNames>
  <calcPr fullCalcOnLoad="1"/>
</workbook>
</file>

<file path=xl/sharedStrings.xml><?xml version="1.0" encoding="utf-8"?>
<sst xmlns="http://schemas.openxmlformats.org/spreadsheetml/2006/main" count="621" uniqueCount="314">
  <si>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</si>
  <si>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</si>
  <si>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</si>
  <si>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</si>
  <si>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</si>
  <si>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</si>
  <si>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</si>
  <si>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</si>
  <si>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</si>
  <si>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</si>
  <si>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</si>
  <si>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</si>
  <si>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</si>
  <si>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</si>
  <si>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</si>
  <si>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</si>
  <si>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</si>
  <si>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</si>
  <si>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</si>
  <si>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</si>
  <si>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</si>
  <si>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</si>
  <si>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</si>
  <si>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</si>
  <si>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</si>
  <si>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</si>
  <si>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</si>
  <si>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</si>
  <si>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</si>
  <si>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</si>
  <si>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</si>
  <si>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</si>
  <si>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</si>
  <si>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</si>
  <si>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</si>
  <si>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</si>
  <si>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</si>
  <si>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</si>
  <si>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</si>
  <si>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</si>
  <si>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</si>
  <si>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</si>
  <si>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</si>
  <si>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</si>
  <si>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</si>
  <si>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</si>
  <si>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</si>
  <si>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</si>
  <si>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</si>
  <si>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</si>
  <si>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</si>
  <si>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</si>
  <si>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</si>
  <si>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</si>
  <si>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</si>
  <si>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</si>
  <si>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</si>
  <si>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</si>
  <si>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</si>
  <si>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</si>
  <si>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</si>
  <si>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</si>
  <si>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</si>
  <si>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</si>
  <si>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</si>
  <si>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</si>
  <si>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</si>
  <si>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</si>
  <si>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</si>
  <si>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</si>
  <si>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</si>
  <si>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</si>
  <si>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</si>
  <si>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</si>
  <si>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</si>
  <si>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</si>
  <si>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</si>
  <si>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</si>
  <si>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</si>
  <si>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</si>
  <si>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</si>
  <si>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</si>
  <si>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</si>
  <si>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</si>
  <si>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</si>
  <si>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</si>
  <si>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</si>
  <si>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</si>
  <si>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</si>
  <si>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</si>
  <si>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</si>
  <si>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</si>
  <si>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</si>
  <si>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</si>
  <si>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</si>
  <si>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</si>
  <si>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</si>
  <si>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</si>
  <si>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</si>
  <si>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</si>
  <si>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</si>
  <si>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</si>
  <si>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</si>
  <si>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Fuerteventura</t>
  </si>
  <si>
    <t>Gran Canaria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</si>
  <si>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</si>
  <si>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</si>
  <si>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</si>
  <si>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</si>
  <si>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</si>
  <si>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</si>
  <si>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</si>
  <si>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</si>
  <si>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Entidades Art. 146 LHL y Ceuta y Melilla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</si>
  <si>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</si>
  <si>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</si>
  <si>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</si>
  <si>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</si>
  <si>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</si>
  <si>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</si>
  <si>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</si>
  <si>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</si>
  <si>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</si>
  <si>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</si>
  <si>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</si>
  <si>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</si>
  <si>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</si>
  <si>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</si>
  <si>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</si>
  <si>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</si>
  <si>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</si>
  <si>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</si>
  <si>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</si>
  <si>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</si>
  <si>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</si>
  <si>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</si>
  <si>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</si>
  <si>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</si>
  <si>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</si>
  <si>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</si>
  <si>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</si>
  <si>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</si>
  <si>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</si>
  <si>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</si>
  <si>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</si>
  <si>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</si>
  <si>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</si>
  <si>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</si>
  <si>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</si>
  <si>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</si>
  <si>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</si>
  <si>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</si>
  <si>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Gandía</t>
  </si>
  <si>
    <t>Cerveza</t>
  </si>
  <si>
    <t>(14)</t>
  </si>
  <si>
    <t>Artículo 104.Dos. Ley 39/2010</t>
  </si>
  <si>
    <t>TOTAL
(12) a (15)</t>
  </si>
  <si>
    <t>Gomera (La)</t>
  </si>
  <si>
    <t xml:space="preserve">Hierro (El) </t>
  </si>
  <si>
    <t xml:space="preserve">Palma (La)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</si>
  <si>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</si>
  <si>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</si>
  <si>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</si>
  <si>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</si>
  <si>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</si>
  <si>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</si>
  <si>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</si>
  <si>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</si>
  <si>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</si>
  <si>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</si>
  <si>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</si>
  <si>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</si>
  <si>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</si>
  <si>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</si>
  <si>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</si>
  <si>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</si>
  <si>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</si>
  <si>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</si>
  <si>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</si>
  <si>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</si>
  <si>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</si>
  <si>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</si>
  <si>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</si>
  <si>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</si>
  <si>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</si>
  <si>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</si>
  <si>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</si>
  <si>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</si>
  <si>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</si>
  <si>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</si>
  <si>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</si>
  <si>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</si>
  <si>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</si>
  <si>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</si>
  <si>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</si>
  <si>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</si>
  <si>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</si>
  <si>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</si>
  <si>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</si>
  <si>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</si>
  <si>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</si>
  <si>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</si>
  <si>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</si>
  <si>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</si>
  <si>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</si>
  <si>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</si>
  <si>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</si>
  <si>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</si>
  <si>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</si>
  <si>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</si>
  <si>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</si>
  <si>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</si>
  <si>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</si>
  <si>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</si>
  <si>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</si>
  <si>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</si>
  <si>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</si>
  <si>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</si>
  <si>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Artículo xxx.Dos Ley xx/2012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</si>
  <si>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</si>
  <si>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</si>
  <si>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</si>
  <si>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</si>
  <si>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</si>
  <si>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</si>
  <si>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</si>
  <si>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</si>
  <si>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</si>
  <si>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</si>
  <si>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</si>
  <si>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</si>
  <si>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</si>
  <si>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</si>
  <si>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</si>
  <si>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</si>
  <si>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</si>
  <si>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</si>
  <si>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</si>
  <si>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</si>
  <si>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</si>
  <si>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</si>
  <si>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</si>
  <si>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</si>
  <si>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</si>
  <si>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</si>
  <si>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</si>
  <si>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</si>
  <si>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</si>
  <si>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</si>
  <si>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</si>
  <si>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</si>
  <si>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</si>
  <si>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</si>
  <si>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</si>
  <si>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</si>
  <si>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</si>
  <si>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</si>
  <si>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</si>
  <si>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</si>
  <si>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</si>
  <si>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</si>
  <si>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</si>
  <si>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</si>
  <si>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</si>
  <si>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</si>
  <si>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</si>
  <si>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</si>
  <si>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</si>
  <si>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</si>
  <si>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</si>
  <si>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</si>
  <si>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</si>
  <si>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</si>
  <si>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</si>
  <si>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</si>
  <si>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</si>
  <si>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</si>
  <si>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</si>
  <si>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</si>
  <si>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</si>
  <si>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</si>
  <si>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</si>
  <si>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</si>
  <si>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</si>
  <si>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</si>
  <si>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</si>
  <si>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</si>
  <si>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</si>
  <si>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</si>
  <si>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</si>
  <si>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</si>
  <si>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</si>
  <si>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</si>
  <si>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</si>
  <si>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</si>
  <si>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</si>
  <si>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</si>
  <si>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</si>
  <si>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</si>
  <si>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</si>
  <si>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</si>
  <si>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Artículo xxx.Dos. Ley xx/2012</t>
  </si>
  <si>
    <t>TOTAL  Impuestos Cedidos transferidos</t>
  </si>
  <si>
    <t>Total 
Entrega a cuenta transferida</t>
  </si>
  <si>
    <t>TOTAL MENSUAL  
Entrega a cuenta</t>
  </si>
  <si>
    <t xml:space="preserve">TOTAL  MENSUAL Impuestos Cedidos </t>
  </si>
  <si>
    <t>ENTREGAS A CUENTA TRANSFERIDAS DE ENERO A JUNIO DE 2012
(Artículo 10, RDL 20/2011)</t>
  </si>
  <si>
    <t>ENTREGAS A CUENTA CALCULADAS SEGÚN LEY DE PRESUPUESTOS GENERALES DEL ESTADO PARA EL AÑO 2012
 IMPORTES ANUALES</t>
  </si>
  <si>
    <t xml:space="preserve"> IMPORTE ÍNTEGRO DE LAS ENTREGAS A CUENTA  DE ENERO A JUNIO DE 2012
 (Artículo 10, RDL 20/2011)</t>
  </si>
  <si>
    <r>
      <t>Entregas a cuenta anuales 2012. Ayuntamientos Cesión y Diputaciones.
(</t>
    </r>
    <r>
      <rPr>
        <b/>
        <sz val="14"/>
        <rFont val="Arial"/>
        <family val="2"/>
      </rPr>
      <t>Ley 2/2012, de 29 de junio, de Presupuestos Generales del Estado para el año 2012)</t>
    </r>
  </si>
  <si>
    <t>Artículo 90.Dos. Ley 2/2012</t>
  </si>
  <si>
    <t>Artículo 98.Dos Ley 2/2012</t>
  </si>
  <si>
    <r>
      <t xml:space="preserve">IMPORTE ÍNTEGRO DE LA ENTREGA  MENSUAL A CUENTA DE JULIO A DICIEMBRE DE 2012, REGULARIZADAS LAS ENTREGAS DE ENERO A JUNIO DE 2012 </t>
    </r>
    <r>
      <rPr>
        <b/>
        <sz val="20"/>
        <rFont val="Arial Narrow"/>
        <family val="2"/>
      </rPr>
      <t xml:space="preserve">( </t>
    </r>
    <r>
      <rPr>
        <b/>
        <sz val="18"/>
        <rFont val="Arial Narrow"/>
        <family val="2"/>
      </rPr>
      <t>disposición adicional cuadragésima novena Ley de Presupuestos Generales del Estado para 2012</t>
    </r>
    <r>
      <rPr>
        <b/>
        <sz val="20"/>
        <rFont val="Arial Narrow"/>
        <family val="2"/>
      </rPr>
      <t>)</t>
    </r>
  </si>
  <si>
    <t>IMPORTE ÍNTEGRO DE LA ENTREGA MENSUAL A CUENTA DE JULIO A DICIEMBRE DE 20121, REGULARIZADAS LAS ENTREGAS DE ENERO A JUNIO DE 2012 ( disposición adicional cuadragésima novena Ley Presupuestos del Estado para 2012)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</si>
</sst>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</numFmts>
  <fonts count="3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9"/>
      <name val="Verdana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sz val="20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14"/>
      <name val="Arial"/>
      <family val="2"/>
    </font>
    <font>
      <b/>
      <sz val="18"/>
      <name val="Arial Narrow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4" borderId="7" xfId="0" applyFont="1" applyFill="1" applyBorder="1" applyAlignment="1" applyProtection="1">
      <alignment horizontal="left"/>
      <protection/>
    </xf>
    <xf numFmtId="1" fontId="2" fillId="4" borderId="8" xfId="0" applyNumberFormat="1" applyFont="1" applyFill="1" applyBorder="1" applyAlignment="1">
      <alignment vertical="center"/>
    </xf>
    <xf numFmtId="0" fontId="2" fillId="4" borderId="8" xfId="0" applyFont="1" applyFill="1" applyBorder="1" applyAlignment="1" applyProtection="1">
      <alignment horizontal="left"/>
      <protection/>
    </xf>
    <xf numFmtId="1" fontId="3" fillId="4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 applyProtection="1">
      <alignment horizontal="left"/>
      <protection/>
    </xf>
    <xf numFmtId="4" fontId="1" fillId="2" borderId="5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 quotePrefix="1">
      <alignment horizontal="center" vertical="center" wrapText="1"/>
    </xf>
    <xf numFmtId="4" fontId="7" fillId="6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7" borderId="14" xfId="0" applyNumberFormat="1" applyFont="1" applyFill="1" applyBorder="1" applyAlignment="1">
      <alignment vertical="center"/>
    </xf>
    <xf numFmtId="4" fontId="1" fillId="8" borderId="3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 quotePrefix="1">
      <alignment horizontal="center" vertical="center" wrapText="1"/>
    </xf>
    <xf numFmtId="4" fontId="2" fillId="7" borderId="4" xfId="0" applyNumberFormat="1" applyFont="1" applyFill="1" applyBorder="1" applyAlignment="1">
      <alignment/>
    </xf>
    <xf numFmtId="4" fontId="1" fillId="9" borderId="6" xfId="0" applyNumberFormat="1" applyFont="1" applyFill="1" applyBorder="1" applyAlignment="1">
      <alignment/>
    </xf>
    <xf numFmtId="4" fontId="8" fillId="10" borderId="15" xfId="0" applyNumberFormat="1" applyFont="1" applyFill="1" applyBorder="1" applyAlignment="1" quotePrefix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/>
    </xf>
    <xf numFmtId="1" fontId="2" fillId="4" borderId="16" xfId="0" applyNumberFormat="1" applyFont="1" applyFill="1" applyBorder="1" applyAlignment="1">
      <alignment horizontal="left" vertical="center"/>
    </xf>
    <xf numFmtId="4" fontId="2" fillId="3" borderId="3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0" fontId="11" fillId="0" borderId="0" xfId="0" applyFont="1" applyAlignment="1">
      <alignment/>
    </xf>
    <xf numFmtId="0" fontId="0" fillId="5" borderId="0" xfId="0" applyFill="1" applyBorder="1" applyAlignment="1">
      <alignment/>
    </xf>
    <xf numFmtId="0" fontId="11" fillId="11" borderId="0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14" fillId="5" borderId="0" xfId="0" applyFont="1" applyFill="1" applyBorder="1" applyAlignment="1">
      <alignment horizontal="centerContinuous"/>
    </xf>
    <xf numFmtId="49" fontId="14" fillId="5" borderId="0" xfId="0" applyNumberFormat="1" applyFont="1" applyFill="1" applyBorder="1" applyAlignment="1">
      <alignment horizontal="centerContinuous"/>
    </xf>
    <xf numFmtId="0" fontId="14" fillId="5" borderId="0" xfId="0" applyFont="1" applyFill="1" applyBorder="1" applyAlignment="1">
      <alignment/>
    </xf>
    <xf numFmtId="0" fontId="14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17" fillId="12" borderId="0" xfId="0" applyFont="1" applyFill="1" applyBorder="1" applyAlignment="1">
      <alignment/>
    </xf>
    <xf numFmtId="0" fontId="18" fillId="12" borderId="0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21" fillId="12" borderId="0" xfId="15" applyFont="1" applyFill="1" applyBorder="1" applyAlignment="1">
      <alignment/>
    </xf>
    <xf numFmtId="0" fontId="20" fillId="12" borderId="0" xfId="15" applyFont="1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49" fontId="2" fillId="4" borderId="16" xfId="21" applyNumberFormat="1" applyFont="1" applyFill="1" applyBorder="1" applyAlignment="1">
      <alignment horizontal="right"/>
      <protection/>
    </xf>
    <xf numFmtId="49" fontId="2" fillId="4" borderId="4" xfId="21" applyNumberFormat="1" applyFont="1" applyFill="1" applyBorder="1" applyAlignment="1">
      <alignment horizontal="right"/>
      <protection/>
    </xf>
    <xf numFmtId="49" fontId="2" fillId="4" borderId="17" xfId="21" applyNumberFormat="1" applyFont="1" applyFill="1" applyBorder="1" applyAlignment="1">
      <alignment horizontal="right"/>
      <protection/>
    </xf>
    <xf numFmtId="49" fontId="2" fillId="4" borderId="18" xfId="21" applyNumberFormat="1" applyFont="1" applyFill="1" applyBorder="1" applyAlignment="1">
      <alignment horizontal="right"/>
      <protection/>
    </xf>
    <xf numFmtId="49" fontId="2" fillId="4" borderId="16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/>
    </xf>
    <xf numFmtId="0" fontId="12" fillId="5" borderId="0" xfId="0" applyFont="1" applyFill="1" applyBorder="1" applyAlignment="1">
      <alignment vertical="top" wrapText="1"/>
    </xf>
    <xf numFmtId="0" fontId="0" fillId="5" borderId="0" xfId="0" applyFill="1" applyAlignment="1">
      <alignment/>
    </xf>
    <xf numFmtId="0" fontId="0" fillId="5" borderId="0" xfId="0" applyFill="1" applyAlignment="1">
      <alignment vertical="top" wrapText="1"/>
    </xf>
    <xf numFmtId="0" fontId="13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 wrapText="1"/>
    </xf>
    <xf numFmtId="0" fontId="20" fillId="12" borderId="0" xfId="15" applyFont="1" applyFill="1" applyAlignment="1">
      <alignment/>
    </xf>
    <xf numFmtId="0" fontId="4" fillId="12" borderId="0" xfId="15" applyFill="1" applyAlignment="1">
      <alignment/>
    </xf>
    <xf numFmtId="0" fontId="15" fillId="5" borderId="0" xfId="0" applyFont="1" applyFill="1" applyBorder="1" applyAlignment="1">
      <alignment horizontal="center" wrapText="1"/>
    </xf>
    <xf numFmtId="0" fontId="16" fillId="5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2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6" borderId="21" xfId="0" applyNumberFormat="1" applyFont="1" applyFill="1" applyBorder="1" applyAlignment="1">
      <alignment horizontal="center" vertical="center" wrapText="1"/>
    </xf>
    <xf numFmtId="4" fontId="1" fillId="6" borderId="22" xfId="0" applyNumberFormat="1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10" borderId="33" xfId="0" applyNumberFormat="1" applyFont="1" applyFill="1" applyBorder="1" applyAlignment="1">
      <alignment horizontal="center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" fontId="26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3.png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619125</xdr:colOff>
      <xdr:row>4</xdr:row>
      <xdr:rowOff>171450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workbookViewId="0" topLeftCell="A1">
      <selection activeCell="C13" sqref="C13:G13"/>
    </sheetView>
  </sheetViews>
  <sheetFormatPr defaultColWidth="11.421875" defaultRowHeight="12.75"/>
  <cols>
    <col min="1" max="1" width="11.28125" style="40" customWidth="1"/>
    <col min="2" max="2" width="11.421875" style="40" customWidth="1"/>
    <col min="3" max="3" width="13.140625" style="40" customWidth="1"/>
    <col min="4" max="4" width="11.57421875" style="40" customWidth="1"/>
    <col min="5" max="5" width="10.57421875" style="40" customWidth="1"/>
    <col min="6" max="6" width="12.421875" style="40" customWidth="1"/>
    <col min="7" max="8" width="12.8515625" style="40" customWidth="1"/>
    <col min="9" max="11" width="11.421875" style="40" customWidth="1"/>
    <col min="12" max="12" width="13.421875" style="40" customWidth="1"/>
    <col min="13" max="13" width="7.00390625" style="40" customWidth="1"/>
    <col min="14" max="14" width="51.421875" style="40" customWidth="1"/>
    <col min="15" max="16384" width="11.421875" style="40" customWidth="1"/>
  </cols>
  <sheetData>
    <row r="1" spans="13:14" ht="12.75">
      <c r="M1" s="41"/>
      <c r="N1" s="41"/>
    </row>
    <row r="2" spans="2:14" ht="12.75">
      <c r="B2" s="42"/>
      <c r="C2" s="42"/>
      <c r="D2" s="42"/>
      <c r="E2" s="64"/>
      <c r="F2" s="64"/>
      <c r="G2" s="74"/>
      <c r="H2" s="75"/>
      <c r="I2" s="75"/>
      <c r="J2" s="75"/>
      <c r="K2" s="75"/>
      <c r="M2" s="43"/>
      <c r="N2" s="43"/>
    </row>
    <row r="3" spans="2:11" ht="12.75" customHeight="1">
      <c r="B3" s="42"/>
      <c r="C3" s="42"/>
      <c r="D3" s="42"/>
      <c r="E3" s="65"/>
      <c r="F3" s="66"/>
      <c r="G3" s="76" t="s">
        <v>219</v>
      </c>
      <c r="H3" s="77"/>
      <c r="I3" s="77"/>
      <c r="J3" s="77"/>
      <c r="K3" s="77"/>
    </row>
    <row r="4" spans="2:11" ht="12.75" customHeight="1">
      <c r="B4" s="42"/>
      <c r="C4" s="42"/>
      <c r="D4" s="42"/>
      <c r="E4" s="67"/>
      <c r="F4" s="68"/>
      <c r="G4" s="78" t="s">
        <v>220</v>
      </c>
      <c r="H4" s="78"/>
      <c r="I4" s="78"/>
      <c r="J4" s="78"/>
      <c r="K4" s="78"/>
    </row>
    <row r="5" spans="2:11" ht="16.5" customHeight="1">
      <c r="B5" s="42"/>
      <c r="C5" s="42"/>
      <c r="D5" s="42"/>
      <c r="E5" s="42"/>
      <c r="F5" s="64"/>
      <c r="G5" s="79" t="s">
        <v>221</v>
      </c>
      <c r="H5" s="79"/>
      <c r="I5" s="79"/>
      <c r="J5" s="79"/>
      <c r="K5" s="79"/>
    </row>
    <row r="6" spans="2:11" s="44" customFormat="1" ht="25.5">
      <c r="B6" s="45"/>
      <c r="C6" s="45"/>
      <c r="D6" s="45"/>
      <c r="E6" s="45"/>
      <c r="F6" s="46"/>
      <c r="G6" s="46"/>
      <c r="H6" s="46"/>
      <c r="I6" s="45"/>
      <c r="J6" s="45"/>
      <c r="K6" s="45"/>
    </row>
    <row r="7" spans="2:11" s="44" customFormat="1" ht="26.25">
      <c r="B7" s="71" t="s">
        <v>0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s="44" customFormat="1" ht="46.5" customHeight="1">
      <c r="B8" s="72" t="s">
        <v>309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s="44" customFormat="1" ht="25.5"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2:11" s="44" customFormat="1" ht="25.5"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2:11" ht="12.75"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8">
      <c r="B12" s="50" t="s">
        <v>1</v>
      </c>
      <c r="C12" s="51"/>
      <c r="D12" s="51"/>
      <c r="E12" s="51"/>
      <c r="F12" s="51"/>
      <c r="G12" s="51"/>
      <c r="H12" s="52"/>
      <c r="I12" s="52"/>
      <c r="J12" s="52"/>
      <c r="K12" s="49"/>
    </row>
    <row r="13" spans="2:11" ht="15.75">
      <c r="B13" s="51"/>
      <c r="C13" s="69" t="s">
        <v>2</v>
      </c>
      <c r="D13" s="70"/>
      <c r="E13" s="70"/>
      <c r="F13" s="70"/>
      <c r="G13" s="70"/>
      <c r="H13" s="53"/>
      <c r="I13" s="53"/>
      <c r="J13" s="54"/>
      <c r="K13" s="49"/>
    </row>
    <row r="14" spans="2:11" ht="15">
      <c r="B14" s="51"/>
      <c r="C14" s="51"/>
      <c r="D14" s="51"/>
      <c r="E14" s="51"/>
      <c r="F14" s="51"/>
      <c r="G14" s="51"/>
      <c r="H14" s="52"/>
      <c r="I14" s="52"/>
      <c r="J14" s="52"/>
      <c r="K14" s="49"/>
    </row>
    <row r="15" spans="2:11" ht="15.75">
      <c r="B15" s="51"/>
      <c r="C15" s="55" t="s">
        <v>3</v>
      </c>
      <c r="D15" s="55"/>
      <c r="E15" s="53"/>
      <c r="F15" s="51"/>
      <c r="G15" s="51"/>
      <c r="H15" s="52"/>
      <c r="I15" s="52"/>
      <c r="J15" s="52"/>
      <c r="K15" s="49"/>
    </row>
    <row r="16" spans="2:11" ht="15">
      <c r="B16" s="51"/>
      <c r="C16" s="51"/>
      <c r="D16" s="51"/>
      <c r="E16" s="51"/>
      <c r="F16" s="51"/>
      <c r="G16" s="51"/>
      <c r="H16" s="52"/>
      <c r="I16" s="52"/>
      <c r="J16" s="52"/>
      <c r="K16" s="49"/>
    </row>
    <row r="17" spans="2:11" ht="15">
      <c r="B17" s="51"/>
      <c r="C17" s="49"/>
      <c r="D17" s="53"/>
      <c r="E17" s="51"/>
      <c r="F17" s="51"/>
      <c r="G17" s="52"/>
      <c r="H17" s="52"/>
      <c r="I17" s="52"/>
      <c r="J17" s="49"/>
      <c r="K17" s="49"/>
    </row>
    <row r="18" spans="2:11" ht="12.75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2:11" ht="12.75"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ht="42" customHeight="1"/>
  </sheetData>
  <mergeCells count="7">
    <mergeCell ref="C13:G13"/>
    <mergeCell ref="B7:K7"/>
    <mergeCell ref="B8:K8"/>
    <mergeCell ref="G2:K2"/>
    <mergeCell ref="G3:K3"/>
    <mergeCell ref="G4:K4"/>
    <mergeCell ref="G5:K5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B186"/>
  <sheetViews>
    <sheetView workbookViewId="0" topLeftCell="AR1">
      <pane ySplit="4" topLeftCell="BM5" activePane="bottomLeft" state="frozen"/>
      <selection pane="topLeft" activeCell="A1" sqref="A1"/>
      <selection pane="bottomLeft" activeCell="AO5" sqref="AO5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8" width="11.7109375" style="3" customWidth="1"/>
    <col min="19" max="19" width="13.28125" style="6" customWidth="1"/>
    <col min="20" max="20" width="13.00390625" style="3" bestFit="1" customWidth="1"/>
    <col min="21" max="29" width="11.421875" style="3" customWidth="1"/>
    <col min="30" max="30" width="12.7109375" style="3" customWidth="1"/>
    <col min="31" max="31" width="12.28125" style="3" customWidth="1"/>
    <col min="32" max="35" width="11.421875" style="3" customWidth="1"/>
    <col min="36" max="37" width="13.00390625" style="3" bestFit="1" customWidth="1"/>
    <col min="38" max="38" width="12.57421875" style="3" customWidth="1"/>
    <col min="39" max="39" width="12.421875" style="3" customWidth="1"/>
    <col min="40" max="40" width="12.57421875" style="3" customWidth="1"/>
    <col min="41" max="44" width="11.421875" style="3" customWidth="1"/>
    <col min="45" max="45" width="13.57421875" style="3" customWidth="1"/>
    <col min="46" max="47" width="12.57421875" style="3" customWidth="1"/>
    <col min="48" max="48" width="14.28125" style="3" customWidth="1"/>
    <col min="49" max="49" width="12.8515625" style="3" customWidth="1"/>
    <col min="50" max="52" width="11.421875" style="3" customWidth="1"/>
    <col min="53" max="53" width="12.57421875" style="3" customWidth="1"/>
    <col min="54" max="54" width="13.7109375" style="3" customWidth="1"/>
    <col min="55" max="16384" width="11.421875" style="3" customWidth="1"/>
  </cols>
  <sheetData>
    <row r="1" spans="4:54" ht="72" customHeight="1">
      <c r="D1" s="104" t="s">
        <v>307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 t="s">
        <v>306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8" t="s">
        <v>312</v>
      </c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</row>
    <row r="2" spans="1:54" s="7" customFormat="1" ht="18" customHeight="1">
      <c r="A2" s="88" t="s">
        <v>110</v>
      </c>
      <c r="B2" s="89"/>
      <c r="C2" s="94" t="s">
        <v>114</v>
      </c>
      <c r="D2" s="102" t="s">
        <v>4</v>
      </c>
      <c r="E2" s="80" t="s">
        <v>5</v>
      </c>
      <c r="F2" s="80" t="s">
        <v>30</v>
      </c>
      <c r="G2" s="84" t="s">
        <v>6</v>
      </c>
      <c r="H2" s="80" t="s">
        <v>153</v>
      </c>
      <c r="I2" s="82" t="s">
        <v>31</v>
      </c>
      <c r="J2" s="82" t="s">
        <v>32</v>
      </c>
      <c r="K2" s="101" t="s">
        <v>7</v>
      </c>
      <c r="L2" s="80" t="s">
        <v>8</v>
      </c>
      <c r="M2" s="80"/>
      <c r="N2" s="80"/>
      <c r="O2" s="80"/>
      <c r="P2" s="82" t="s">
        <v>28</v>
      </c>
      <c r="Q2" s="82" t="s">
        <v>29</v>
      </c>
      <c r="R2" s="97" t="s">
        <v>113</v>
      </c>
      <c r="S2" s="99" t="s">
        <v>156</v>
      </c>
      <c r="T2" s="86" t="s">
        <v>26</v>
      </c>
      <c r="U2" s="102" t="s">
        <v>4</v>
      </c>
      <c r="V2" s="80" t="s">
        <v>5</v>
      </c>
      <c r="W2" s="80" t="s">
        <v>30</v>
      </c>
      <c r="X2" s="84" t="s">
        <v>6</v>
      </c>
      <c r="Y2" s="80" t="s">
        <v>153</v>
      </c>
      <c r="Z2" s="82" t="s">
        <v>31</v>
      </c>
      <c r="AA2" s="82" t="s">
        <v>32</v>
      </c>
      <c r="AB2" s="101" t="s">
        <v>7</v>
      </c>
      <c r="AC2" s="80" t="s">
        <v>8</v>
      </c>
      <c r="AD2" s="80"/>
      <c r="AE2" s="80"/>
      <c r="AF2" s="80"/>
      <c r="AG2" s="82" t="s">
        <v>28</v>
      </c>
      <c r="AH2" s="82" t="s">
        <v>29</v>
      </c>
      <c r="AI2" s="97" t="s">
        <v>113</v>
      </c>
      <c r="AJ2" s="99" t="s">
        <v>156</v>
      </c>
      <c r="AK2" s="86" t="s">
        <v>26</v>
      </c>
      <c r="AL2" s="102" t="s">
        <v>4</v>
      </c>
      <c r="AM2" s="80" t="s">
        <v>5</v>
      </c>
      <c r="AN2" s="80" t="s">
        <v>30</v>
      </c>
      <c r="AO2" s="84" t="s">
        <v>6</v>
      </c>
      <c r="AP2" s="80" t="s">
        <v>153</v>
      </c>
      <c r="AQ2" s="82" t="s">
        <v>31</v>
      </c>
      <c r="AR2" s="82" t="s">
        <v>32</v>
      </c>
      <c r="AS2" s="101" t="s">
        <v>305</v>
      </c>
      <c r="AT2" s="80" t="s">
        <v>8</v>
      </c>
      <c r="AU2" s="80"/>
      <c r="AV2" s="80"/>
      <c r="AW2" s="80"/>
      <c r="AX2" s="82" t="s">
        <v>28</v>
      </c>
      <c r="AY2" s="82" t="s">
        <v>29</v>
      </c>
      <c r="AZ2" s="97" t="s">
        <v>113</v>
      </c>
      <c r="BA2" s="99" t="s">
        <v>156</v>
      </c>
      <c r="BB2" s="86" t="s">
        <v>304</v>
      </c>
    </row>
    <row r="3" spans="1:54" s="7" customFormat="1" ht="36" customHeight="1">
      <c r="A3" s="90"/>
      <c r="B3" s="91"/>
      <c r="C3" s="95"/>
      <c r="D3" s="103"/>
      <c r="E3" s="81"/>
      <c r="F3" s="81"/>
      <c r="G3" s="85"/>
      <c r="H3" s="81"/>
      <c r="I3" s="83"/>
      <c r="J3" s="83"/>
      <c r="K3" s="101"/>
      <c r="L3" s="56" t="s">
        <v>218</v>
      </c>
      <c r="M3" s="22" t="s">
        <v>111</v>
      </c>
      <c r="N3" s="22" t="s">
        <v>112</v>
      </c>
      <c r="O3" s="31" t="s">
        <v>9</v>
      </c>
      <c r="P3" s="83"/>
      <c r="Q3" s="83"/>
      <c r="R3" s="98"/>
      <c r="S3" s="100"/>
      <c r="T3" s="87"/>
      <c r="U3" s="103"/>
      <c r="V3" s="81"/>
      <c r="W3" s="81"/>
      <c r="X3" s="85"/>
      <c r="Y3" s="81"/>
      <c r="Z3" s="83"/>
      <c r="AA3" s="83"/>
      <c r="AB3" s="101"/>
      <c r="AC3" s="56" t="s">
        <v>311</v>
      </c>
      <c r="AD3" s="22" t="s">
        <v>111</v>
      </c>
      <c r="AE3" s="22" t="s">
        <v>112</v>
      </c>
      <c r="AF3" s="31" t="s">
        <v>9</v>
      </c>
      <c r="AG3" s="83"/>
      <c r="AH3" s="83"/>
      <c r="AI3" s="98"/>
      <c r="AJ3" s="100"/>
      <c r="AK3" s="87"/>
      <c r="AL3" s="103"/>
      <c r="AM3" s="81"/>
      <c r="AN3" s="81"/>
      <c r="AO3" s="85"/>
      <c r="AP3" s="81"/>
      <c r="AQ3" s="83"/>
      <c r="AR3" s="83"/>
      <c r="AS3" s="101"/>
      <c r="AT3" s="56" t="s">
        <v>311</v>
      </c>
      <c r="AU3" s="22" t="s">
        <v>111</v>
      </c>
      <c r="AV3" s="22" t="s">
        <v>112</v>
      </c>
      <c r="AW3" s="31" t="s">
        <v>9</v>
      </c>
      <c r="AX3" s="83"/>
      <c r="AY3" s="83"/>
      <c r="AZ3" s="98"/>
      <c r="BA3" s="100"/>
      <c r="BB3" s="87"/>
    </row>
    <row r="4" spans="1:54" s="29" customFormat="1" ht="24" customHeight="1">
      <c r="A4" s="92"/>
      <c r="B4" s="93"/>
      <c r="C4" s="96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21</v>
      </c>
      <c r="P4" s="25" t="s">
        <v>22</v>
      </c>
      <c r="Q4" s="25" t="s">
        <v>154</v>
      </c>
      <c r="R4" s="27" t="s">
        <v>23</v>
      </c>
      <c r="S4" s="35" t="s">
        <v>24</v>
      </c>
      <c r="T4" s="28" t="s">
        <v>25</v>
      </c>
      <c r="U4" s="23" t="s">
        <v>10</v>
      </c>
      <c r="V4" s="24" t="s">
        <v>11</v>
      </c>
      <c r="W4" s="24" t="s">
        <v>12</v>
      </c>
      <c r="X4" s="24" t="s">
        <v>14</v>
      </c>
      <c r="Y4" s="24" t="s">
        <v>13</v>
      </c>
      <c r="Z4" s="24" t="s">
        <v>16</v>
      </c>
      <c r="AA4" s="25" t="s">
        <v>15</v>
      </c>
      <c r="AB4" s="26" t="s">
        <v>19</v>
      </c>
      <c r="AC4" s="25" t="s">
        <v>17</v>
      </c>
      <c r="AD4" s="25" t="s">
        <v>18</v>
      </c>
      <c r="AE4" s="25" t="s">
        <v>20</v>
      </c>
      <c r="AF4" s="32" t="s">
        <v>21</v>
      </c>
      <c r="AG4" s="25" t="s">
        <v>22</v>
      </c>
      <c r="AH4" s="25" t="s">
        <v>154</v>
      </c>
      <c r="AI4" s="27" t="s">
        <v>23</v>
      </c>
      <c r="AJ4" s="35" t="s">
        <v>24</v>
      </c>
      <c r="AK4" s="28" t="s">
        <v>25</v>
      </c>
      <c r="AL4" s="23" t="s">
        <v>10</v>
      </c>
      <c r="AM4" s="24" t="s">
        <v>11</v>
      </c>
      <c r="AN4" s="24" t="s">
        <v>12</v>
      </c>
      <c r="AO4" s="24" t="s">
        <v>14</v>
      </c>
      <c r="AP4" s="24" t="s">
        <v>13</v>
      </c>
      <c r="AQ4" s="24" t="s">
        <v>16</v>
      </c>
      <c r="AR4" s="25" t="s">
        <v>15</v>
      </c>
      <c r="AS4" s="26" t="s">
        <v>19</v>
      </c>
      <c r="AT4" s="25" t="s">
        <v>17</v>
      </c>
      <c r="AU4" s="25" t="s">
        <v>18</v>
      </c>
      <c r="AV4" s="25" t="s">
        <v>20</v>
      </c>
      <c r="AW4" s="32" t="s">
        <v>21</v>
      </c>
      <c r="AX4" s="25" t="s">
        <v>22</v>
      </c>
      <c r="AY4" s="25" t="s">
        <v>154</v>
      </c>
      <c r="AZ4" s="27" t="s">
        <v>23</v>
      </c>
      <c r="BA4" s="35" t="s">
        <v>24</v>
      </c>
      <c r="BB4" s="28" t="s">
        <v>25</v>
      </c>
    </row>
    <row r="5" spans="1:54" ht="12.75">
      <c r="A5" s="57" t="s">
        <v>160</v>
      </c>
      <c r="B5" s="58" t="s">
        <v>169</v>
      </c>
      <c r="C5" s="16" t="s">
        <v>115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9">
        <f>SUM(D5:J5)</f>
        <v>0</v>
      </c>
      <c r="L5" s="8">
        <v>0</v>
      </c>
      <c r="M5" s="4">
        <v>0</v>
      </c>
      <c r="N5" s="4">
        <v>0</v>
      </c>
      <c r="O5" s="33">
        <f>+N5+M5+L5</f>
        <v>0</v>
      </c>
      <c r="P5" s="4">
        <v>0</v>
      </c>
      <c r="Q5" s="10">
        <v>0</v>
      </c>
      <c r="R5" s="10">
        <v>31985.9</v>
      </c>
      <c r="S5" s="34">
        <f aca="true" t="shared" si="0" ref="S5:S36">+R5+Q5+P5+O5</f>
        <v>31985.9</v>
      </c>
      <c r="T5" s="12">
        <f aca="true" t="shared" si="1" ref="T5:T36">+S5+K5</f>
        <v>31985.9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39">
        <f>+AA5+Z5+Y5+X5+W5+V5+U5</f>
        <v>0</v>
      </c>
      <c r="AC5" s="8">
        <v>0</v>
      </c>
      <c r="AD5" s="4">
        <v>0</v>
      </c>
      <c r="AE5" s="4">
        <v>0</v>
      </c>
      <c r="AF5" s="33">
        <f>+AE5+AD5+AC5</f>
        <v>0</v>
      </c>
      <c r="AG5" s="4">
        <v>0</v>
      </c>
      <c r="AH5" s="10">
        <v>0</v>
      </c>
      <c r="AI5" s="10">
        <v>16309.08</v>
      </c>
      <c r="AJ5" s="34">
        <f>+AI5+AH5+AG5+AF5</f>
        <v>16309.08</v>
      </c>
      <c r="AK5" s="12">
        <f>+AJ5+AB5</f>
        <v>16309.08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39">
        <f>+AR5+AQ5+AP5+AO5+AM5+AL5+AN5</f>
        <v>0</v>
      </c>
      <c r="AT5" s="8">
        <v>0</v>
      </c>
      <c r="AU5" s="4">
        <v>0</v>
      </c>
      <c r="AV5" s="4">
        <v>0</v>
      </c>
      <c r="AW5" s="33">
        <f>+AT5+AU5+AV5</f>
        <v>0</v>
      </c>
      <c r="AX5" s="4">
        <v>0</v>
      </c>
      <c r="AY5" s="10">
        <v>0</v>
      </c>
      <c r="AZ5" s="10">
        <v>2612.8</v>
      </c>
      <c r="BA5" s="34">
        <f>+AZ5+AY5+AX5+AW5</f>
        <v>2612.8</v>
      </c>
      <c r="BB5" s="12">
        <f>+BA5+AS5</f>
        <v>2612.8</v>
      </c>
    </row>
    <row r="6" spans="1:54" ht="12.75">
      <c r="A6" s="59" t="s">
        <v>161</v>
      </c>
      <c r="B6" s="58" t="s">
        <v>169</v>
      </c>
      <c r="C6" s="17" t="s">
        <v>33</v>
      </c>
      <c r="D6" s="8">
        <v>2822608.75</v>
      </c>
      <c r="E6" s="8">
        <v>1460627.47</v>
      </c>
      <c r="F6" s="8">
        <v>16964.34</v>
      </c>
      <c r="G6" s="8">
        <v>388.28</v>
      </c>
      <c r="H6" s="8">
        <v>7111.88</v>
      </c>
      <c r="I6" s="8">
        <v>307991.1</v>
      </c>
      <c r="J6" s="8">
        <v>432183.99</v>
      </c>
      <c r="K6" s="39">
        <f aca="true" t="shared" si="2" ref="K6:K61">SUM(D6:J6)</f>
        <v>5047875.81</v>
      </c>
      <c r="L6" s="8">
        <v>54994844.05</v>
      </c>
      <c r="M6" s="4">
        <v>606283.23</v>
      </c>
      <c r="N6" s="4">
        <v>33030.35</v>
      </c>
      <c r="O6" s="33">
        <f aca="true" t="shared" si="3" ref="O6:O61">+N6+M6+L6</f>
        <v>55634157.629999995</v>
      </c>
      <c r="P6" s="8">
        <v>7689490.77</v>
      </c>
      <c r="Q6" s="8">
        <v>0</v>
      </c>
      <c r="R6" s="8">
        <v>0</v>
      </c>
      <c r="S6" s="34">
        <f t="shared" si="0"/>
        <v>63323648.39999999</v>
      </c>
      <c r="T6" s="12">
        <f t="shared" si="1"/>
        <v>68371524.21</v>
      </c>
      <c r="U6" s="8">
        <v>1454528.22</v>
      </c>
      <c r="V6" s="8">
        <v>1280002.32</v>
      </c>
      <c r="W6" s="8">
        <v>19579.739999999998</v>
      </c>
      <c r="X6" s="8">
        <v>426.59999999999997</v>
      </c>
      <c r="Y6" s="8">
        <v>7696.38</v>
      </c>
      <c r="Z6" s="8">
        <v>259487.82</v>
      </c>
      <c r="AA6" s="8">
        <v>392307.96</v>
      </c>
      <c r="AB6" s="39">
        <f aca="true" t="shared" si="4" ref="AB6:AB61">+AA6+Z6+Y6+X6+W6+V6+U6</f>
        <v>3414029.04</v>
      </c>
      <c r="AC6" s="8">
        <v>28040925.78</v>
      </c>
      <c r="AD6" s="4">
        <v>309133.38</v>
      </c>
      <c r="AE6" s="4">
        <v>20919.239999999998</v>
      </c>
      <c r="AF6" s="33">
        <f aca="true" t="shared" si="5" ref="AF6:AF61">+AE6+AD6+AC6</f>
        <v>28370978.400000002</v>
      </c>
      <c r="AG6" s="8">
        <v>3920739.18</v>
      </c>
      <c r="AH6" s="8">
        <v>0</v>
      </c>
      <c r="AI6" s="8">
        <v>0</v>
      </c>
      <c r="AJ6" s="34">
        <f aca="true" t="shared" si="6" ref="AJ6:AJ61">+AI6+AH6+AG6+AF6</f>
        <v>32291717.580000002</v>
      </c>
      <c r="AK6" s="12">
        <f aca="true" t="shared" si="7" ref="AK6:AK61">+AJ6+AB6</f>
        <v>35705746.620000005</v>
      </c>
      <c r="AL6" s="8">
        <v>228013.42</v>
      </c>
      <c r="AM6" s="8">
        <v>30104.19</v>
      </c>
      <c r="AN6" s="8">
        <v>0</v>
      </c>
      <c r="AO6" s="8">
        <v>0</v>
      </c>
      <c r="AP6" s="8">
        <v>0</v>
      </c>
      <c r="AQ6" s="8">
        <v>8083.88</v>
      </c>
      <c r="AR6" s="8">
        <v>6646</v>
      </c>
      <c r="AS6" s="39">
        <f aca="true" t="shared" si="8" ref="AS6:AS61">+AR6+AQ6+AP6+AO6+AM6+AL6+AN6</f>
        <v>272847.49</v>
      </c>
      <c r="AT6" s="8">
        <v>4492319.71</v>
      </c>
      <c r="AU6" s="4">
        <v>49524.98</v>
      </c>
      <c r="AV6" s="4">
        <v>2018.52</v>
      </c>
      <c r="AW6" s="33">
        <f aca="true" t="shared" si="9" ref="AW6:AW61">+AT6+AU6+AV6</f>
        <v>4543863.21</v>
      </c>
      <c r="AX6" s="8">
        <v>628125.27</v>
      </c>
      <c r="AY6" s="8">
        <v>0</v>
      </c>
      <c r="AZ6" s="8">
        <v>0</v>
      </c>
      <c r="BA6" s="34">
        <f aca="true" t="shared" si="10" ref="BA6:BA61">+AZ6+AY6+AX6+AW6</f>
        <v>5171988.48</v>
      </c>
      <c r="BB6" s="12">
        <f aca="true" t="shared" si="11" ref="BB6:BB61">+BA6+AS6</f>
        <v>5444835.970000001</v>
      </c>
    </row>
    <row r="7" spans="1:54" ht="12.75">
      <c r="A7" s="57" t="s">
        <v>162</v>
      </c>
      <c r="B7" s="58" t="s">
        <v>169</v>
      </c>
      <c r="C7" s="17" t="s">
        <v>34</v>
      </c>
      <c r="D7" s="8">
        <v>10943110.17</v>
      </c>
      <c r="E7" s="8">
        <v>7994172.2</v>
      </c>
      <c r="F7" s="8">
        <v>125328.5</v>
      </c>
      <c r="G7" s="8">
        <v>2737.6</v>
      </c>
      <c r="H7" s="8">
        <v>42827.42</v>
      </c>
      <c r="I7" s="8">
        <v>1865964.91</v>
      </c>
      <c r="J7" s="8">
        <v>1437340.77</v>
      </c>
      <c r="K7" s="39">
        <f t="shared" si="2"/>
        <v>22411481.570000004</v>
      </c>
      <c r="L7" s="8">
        <v>137796788.99</v>
      </c>
      <c r="M7" s="4">
        <v>2595223.21</v>
      </c>
      <c r="N7" s="4">
        <v>137300.93</v>
      </c>
      <c r="O7" s="33">
        <f t="shared" si="3"/>
        <v>140529313.13</v>
      </c>
      <c r="P7" s="4">
        <v>0</v>
      </c>
      <c r="Q7" s="4">
        <v>22584670.29</v>
      </c>
      <c r="R7" s="8">
        <v>0</v>
      </c>
      <c r="S7" s="34">
        <f t="shared" si="0"/>
        <v>163113983.42</v>
      </c>
      <c r="T7" s="12">
        <f t="shared" si="1"/>
        <v>185525464.98999998</v>
      </c>
      <c r="U7" s="8">
        <v>6078193.199999999</v>
      </c>
      <c r="V7" s="8">
        <v>7058359.5600000005</v>
      </c>
      <c r="W7" s="8">
        <v>129537.59999999999</v>
      </c>
      <c r="X7" s="8">
        <v>2755.56</v>
      </c>
      <c r="Y7" s="8">
        <v>43524.06</v>
      </c>
      <c r="Z7" s="8">
        <v>1690647.48</v>
      </c>
      <c r="AA7" s="8">
        <v>1319529.1199999999</v>
      </c>
      <c r="AB7" s="39">
        <f t="shared" si="4"/>
        <v>16322546.58</v>
      </c>
      <c r="AC7" s="8">
        <v>70260214.32000001</v>
      </c>
      <c r="AD7" s="4">
        <v>1323259.68</v>
      </c>
      <c r="AE7" s="4">
        <v>86957.28</v>
      </c>
      <c r="AF7" s="33">
        <f t="shared" si="5"/>
        <v>71670431.28</v>
      </c>
      <c r="AG7" s="4">
        <v>0</v>
      </c>
      <c r="AH7" s="4">
        <v>11515535.22</v>
      </c>
      <c r="AI7" s="8">
        <v>0</v>
      </c>
      <c r="AJ7" s="34">
        <f t="shared" si="6"/>
        <v>83185966.5</v>
      </c>
      <c r="AK7" s="12">
        <f t="shared" si="7"/>
        <v>99508513.08</v>
      </c>
      <c r="AL7" s="8">
        <v>810819.5</v>
      </c>
      <c r="AM7" s="8">
        <v>155968.77</v>
      </c>
      <c r="AN7" s="8">
        <v>0</v>
      </c>
      <c r="AO7" s="8">
        <v>0</v>
      </c>
      <c r="AP7" s="8">
        <v>0</v>
      </c>
      <c r="AQ7" s="8">
        <v>29219.57</v>
      </c>
      <c r="AR7" s="8">
        <v>19635.28</v>
      </c>
      <c r="AS7" s="39">
        <f t="shared" si="8"/>
        <v>1015643.12</v>
      </c>
      <c r="AT7" s="8">
        <v>11256095.78</v>
      </c>
      <c r="AU7" s="4">
        <v>211993.92</v>
      </c>
      <c r="AV7" s="4">
        <v>8390.61</v>
      </c>
      <c r="AW7" s="33">
        <f t="shared" si="9"/>
        <v>11476480.309999999</v>
      </c>
      <c r="AX7" s="4">
        <v>0</v>
      </c>
      <c r="AY7" s="4">
        <v>1844855.85</v>
      </c>
      <c r="AZ7" s="8">
        <v>0</v>
      </c>
      <c r="BA7" s="34">
        <f t="shared" si="10"/>
        <v>13321336.159999998</v>
      </c>
      <c r="BB7" s="12">
        <f t="shared" si="11"/>
        <v>14336979.279999997</v>
      </c>
    </row>
    <row r="8" spans="1:54" ht="12.75">
      <c r="A8" s="59" t="s">
        <v>163</v>
      </c>
      <c r="B8" s="58" t="s">
        <v>169</v>
      </c>
      <c r="C8" s="17" t="s">
        <v>37</v>
      </c>
      <c r="D8" s="8">
        <v>3761247.02</v>
      </c>
      <c r="E8" s="8">
        <v>2664333.03</v>
      </c>
      <c r="F8" s="8">
        <v>39785.6</v>
      </c>
      <c r="G8" s="8">
        <v>900.7</v>
      </c>
      <c r="H8" s="8">
        <v>15416.34</v>
      </c>
      <c r="I8" s="8">
        <v>603329.06</v>
      </c>
      <c r="J8" s="8">
        <v>646074.98</v>
      </c>
      <c r="K8" s="39">
        <f t="shared" si="2"/>
        <v>7731086.73</v>
      </c>
      <c r="L8" s="8">
        <v>64512065.68</v>
      </c>
      <c r="M8" s="4">
        <v>747642.28</v>
      </c>
      <c r="N8" s="4">
        <v>392838.95</v>
      </c>
      <c r="O8" s="33">
        <f t="shared" si="3"/>
        <v>65652546.91</v>
      </c>
      <c r="P8" s="4">
        <v>0</v>
      </c>
      <c r="Q8" s="8">
        <v>0</v>
      </c>
      <c r="R8" s="8">
        <v>0</v>
      </c>
      <c r="S8" s="34">
        <f t="shared" si="0"/>
        <v>65652546.91</v>
      </c>
      <c r="T8" s="12">
        <f t="shared" si="1"/>
        <v>73383633.64</v>
      </c>
      <c r="U8" s="8">
        <v>2057778</v>
      </c>
      <c r="V8" s="8">
        <v>2355790.8</v>
      </c>
      <c r="W8" s="8">
        <v>41718.659999999996</v>
      </c>
      <c r="X8" s="8">
        <v>922.92</v>
      </c>
      <c r="Y8" s="8">
        <v>15903</v>
      </c>
      <c r="Z8" s="8">
        <v>523625.64</v>
      </c>
      <c r="AA8" s="8">
        <v>589992.8999999999</v>
      </c>
      <c r="AB8" s="39">
        <f t="shared" si="4"/>
        <v>5585731.92</v>
      </c>
      <c r="AC8" s="8">
        <v>32893593.48</v>
      </c>
      <c r="AD8" s="4">
        <v>381210</v>
      </c>
      <c r="AE8" s="4">
        <v>248797.98</v>
      </c>
      <c r="AF8" s="33">
        <f t="shared" si="5"/>
        <v>33523601.46</v>
      </c>
      <c r="AG8" s="4">
        <v>0</v>
      </c>
      <c r="AH8" s="8">
        <v>0</v>
      </c>
      <c r="AI8" s="8">
        <v>0</v>
      </c>
      <c r="AJ8" s="34">
        <f t="shared" si="6"/>
        <v>33523601.46</v>
      </c>
      <c r="AK8" s="12">
        <f t="shared" si="7"/>
        <v>39109333.38</v>
      </c>
      <c r="AL8" s="8">
        <v>283911.5</v>
      </c>
      <c r="AM8" s="8">
        <v>51423.71</v>
      </c>
      <c r="AN8" s="8">
        <v>0</v>
      </c>
      <c r="AO8" s="8">
        <v>0</v>
      </c>
      <c r="AP8" s="8">
        <v>0</v>
      </c>
      <c r="AQ8" s="8">
        <v>13283.9</v>
      </c>
      <c r="AR8" s="8">
        <v>9347.01</v>
      </c>
      <c r="AS8" s="39">
        <f t="shared" si="8"/>
        <v>357966.12</v>
      </c>
      <c r="AT8" s="8">
        <v>5269745.37</v>
      </c>
      <c r="AU8" s="4">
        <v>61072.05</v>
      </c>
      <c r="AV8" s="4">
        <v>24006.83</v>
      </c>
      <c r="AW8" s="33">
        <f t="shared" si="9"/>
        <v>5354824.25</v>
      </c>
      <c r="AX8" s="4">
        <v>0</v>
      </c>
      <c r="AY8" s="8">
        <v>0</v>
      </c>
      <c r="AZ8" s="8">
        <v>0</v>
      </c>
      <c r="BA8" s="34">
        <f t="shared" si="10"/>
        <v>5354824.25</v>
      </c>
      <c r="BB8" s="12">
        <f t="shared" si="11"/>
        <v>5712790.37</v>
      </c>
    </row>
    <row r="9" spans="1:54" ht="12.75">
      <c r="A9" s="57" t="s">
        <v>164</v>
      </c>
      <c r="B9" s="58" t="s">
        <v>169</v>
      </c>
      <c r="C9" s="17" t="s">
        <v>38</v>
      </c>
      <c r="D9" s="4">
        <v>1099789.31</v>
      </c>
      <c r="E9" s="4">
        <v>732417.97</v>
      </c>
      <c r="F9" s="4">
        <v>12418.6</v>
      </c>
      <c r="G9" s="4">
        <v>300.39</v>
      </c>
      <c r="H9" s="4">
        <v>3792.18</v>
      </c>
      <c r="I9" s="4">
        <v>136333.8</v>
      </c>
      <c r="J9" s="4">
        <v>228217.16</v>
      </c>
      <c r="K9" s="39">
        <f t="shared" si="2"/>
        <v>2213269.41</v>
      </c>
      <c r="L9" s="4">
        <v>29225802.83</v>
      </c>
      <c r="M9" s="4">
        <v>334897.19</v>
      </c>
      <c r="N9" s="4">
        <v>84327.84</v>
      </c>
      <c r="O9" s="33">
        <f t="shared" si="3"/>
        <v>29645027.86</v>
      </c>
      <c r="P9" s="4">
        <v>0</v>
      </c>
      <c r="Q9" s="10">
        <v>8163858.08</v>
      </c>
      <c r="R9" s="8">
        <v>0</v>
      </c>
      <c r="S9" s="34">
        <f t="shared" si="0"/>
        <v>37808885.94</v>
      </c>
      <c r="T9" s="12">
        <f t="shared" si="1"/>
        <v>40022155.349999994</v>
      </c>
      <c r="U9" s="4">
        <v>579529.4400000001</v>
      </c>
      <c r="V9" s="4">
        <v>643580.22</v>
      </c>
      <c r="W9" s="4">
        <v>12581.64</v>
      </c>
      <c r="X9" s="4">
        <v>296.76</v>
      </c>
      <c r="Y9" s="4">
        <v>3804.6000000000004</v>
      </c>
      <c r="Z9" s="4">
        <v>118071</v>
      </c>
      <c r="AA9" s="4">
        <v>208429.74</v>
      </c>
      <c r="AB9" s="39">
        <f t="shared" si="4"/>
        <v>1566293.4</v>
      </c>
      <c r="AC9" s="4">
        <v>14901734.52</v>
      </c>
      <c r="AD9" s="4">
        <v>170758.38</v>
      </c>
      <c r="AE9" s="4">
        <v>53407.62</v>
      </c>
      <c r="AF9" s="33">
        <f t="shared" si="5"/>
        <v>15125900.52</v>
      </c>
      <c r="AG9" s="4">
        <v>0</v>
      </c>
      <c r="AH9" s="10">
        <v>4162610.94</v>
      </c>
      <c r="AI9" s="8">
        <v>0</v>
      </c>
      <c r="AJ9" s="34">
        <f t="shared" si="6"/>
        <v>19288511.46</v>
      </c>
      <c r="AK9" s="12">
        <f t="shared" si="7"/>
        <v>20854804.86</v>
      </c>
      <c r="AL9" s="4">
        <v>86709.98</v>
      </c>
      <c r="AM9" s="4">
        <v>14806.29</v>
      </c>
      <c r="AN9" s="4">
        <v>0</v>
      </c>
      <c r="AO9" s="4">
        <v>0</v>
      </c>
      <c r="AP9" s="4">
        <v>0</v>
      </c>
      <c r="AQ9" s="4">
        <v>3043.8</v>
      </c>
      <c r="AR9" s="4">
        <v>3297.9</v>
      </c>
      <c r="AS9" s="39">
        <f t="shared" si="8"/>
        <v>107857.97</v>
      </c>
      <c r="AT9" s="4">
        <v>2387344.72</v>
      </c>
      <c r="AU9" s="4">
        <v>27356.47</v>
      </c>
      <c r="AV9" s="4">
        <v>5153.37</v>
      </c>
      <c r="AW9" s="33">
        <f t="shared" si="9"/>
        <v>2419854.5600000005</v>
      </c>
      <c r="AX9" s="4">
        <v>0</v>
      </c>
      <c r="AY9" s="10">
        <v>666874.52</v>
      </c>
      <c r="AZ9" s="8">
        <v>0</v>
      </c>
      <c r="BA9" s="34">
        <f t="shared" si="10"/>
        <v>3086729.0800000005</v>
      </c>
      <c r="BB9" s="12">
        <f t="shared" si="11"/>
        <v>3194587.0500000007</v>
      </c>
    </row>
    <row r="10" spans="1:54" ht="12.75">
      <c r="A10" s="59" t="s">
        <v>165</v>
      </c>
      <c r="B10" s="58" t="s">
        <v>169</v>
      </c>
      <c r="C10" s="17" t="s">
        <v>39</v>
      </c>
      <c r="D10" s="8">
        <v>3746202.31</v>
      </c>
      <c r="E10" s="8">
        <v>2367117.25</v>
      </c>
      <c r="F10" s="8">
        <v>35953.9</v>
      </c>
      <c r="G10" s="8">
        <v>721.62</v>
      </c>
      <c r="H10" s="8">
        <v>11624.33</v>
      </c>
      <c r="I10" s="8">
        <v>567286.27</v>
      </c>
      <c r="J10" s="8">
        <v>741801.87</v>
      </c>
      <c r="K10" s="39">
        <f t="shared" si="2"/>
        <v>7470707.550000002</v>
      </c>
      <c r="L10" s="8">
        <v>92833988.29</v>
      </c>
      <c r="M10" s="4">
        <v>1104567.16</v>
      </c>
      <c r="N10" s="4">
        <v>58408.5</v>
      </c>
      <c r="O10" s="33">
        <f t="shared" si="3"/>
        <v>93996963.95</v>
      </c>
      <c r="P10" s="4">
        <v>0</v>
      </c>
      <c r="Q10" s="8">
        <v>20059393.89</v>
      </c>
      <c r="R10" s="8">
        <v>0</v>
      </c>
      <c r="S10" s="34">
        <f t="shared" si="0"/>
        <v>114056357.84</v>
      </c>
      <c r="T10" s="12">
        <f t="shared" si="1"/>
        <v>121527065.39</v>
      </c>
      <c r="U10" s="8">
        <v>1957700.58</v>
      </c>
      <c r="V10" s="8">
        <v>2092167.66</v>
      </c>
      <c r="W10" s="8">
        <v>36606.3</v>
      </c>
      <c r="X10" s="8">
        <v>720.9000000000001</v>
      </c>
      <c r="Y10" s="8">
        <v>11691.18</v>
      </c>
      <c r="Z10" s="8">
        <v>484190.10000000003</v>
      </c>
      <c r="AA10" s="8">
        <v>675475.08</v>
      </c>
      <c r="AB10" s="39">
        <f t="shared" si="4"/>
        <v>5258551.8</v>
      </c>
      <c r="AC10" s="8">
        <v>47334455.04</v>
      </c>
      <c r="AD10" s="4">
        <v>563199.84</v>
      </c>
      <c r="AE10" s="4">
        <v>36992.04</v>
      </c>
      <c r="AF10" s="33">
        <f t="shared" si="5"/>
        <v>47934646.92</v>
      </c>
      <c r="AG10" s="4">
        <v>0</v>
      </c>
      <c r="AH10" s="8">
        <v>10227940.2</v>
      </c>
      <c r="AI10" s="8">
        <v>0</v>
      </c>
      <c r="AJ10" s="34">
        <f t="shared" si="6"/>
        <v>58162587.120000005</v>
      </c>
      <c r="AK10" s="12">
        <f t="shared" si="7"/>
        <v>63421138.92</v>
      </c>
      <c r="AL10" s="8">
        <v>298083.62</v>
      </c>
      <c r="AM10" s="8">
        <v>45824.93</v>
      </c>
      <c r="AN10" s="8">
        <v>0</v>
      </c>
      <c r="AO10" s="8">
        <v>0</v>
      </c>
      <c r="AP10" s="8">
        <v>0</v>
      </c>
      <c r="AQ10" s="8">
        <v>13849.36</v>
      </c>
      <c r="AR10" s="8">
        <v>11054.47</v>
      </c>
      <c r="AS10" s="39">
        <f t="shared" si="8"/>
        <v>368812.38</v>
      </c>
      <c r="AT10" s="8">
        <v>7583255.54</v>
      </c>
      <c r="AU10" s="4">
        <v>90227.89</v>
      </c>
      <c r="AV10" s="4">
        <v>3569.41</v>
      </c>
      <c r="AW10" s="33">
        <f t="shared" si="9"/>
        <v>7677052.84</v>
      </c>
      <c r="AX10" s="4">
        <v>0</v>
      </c>
      <c r="AY10" s="8">
        <v>1638575.62</v>
      </c>
      <c r="AZ10" s="8">
        <v>0</v>
      </c>
      <c r="BA10" s="34">
        <f t="shared" si="10"/>
        <v>9315628.46</v>
      </c>
      <c r="BB10" s="12">
        <f t="shared" si="11"/>
        <v>9684440.840000002</v>
      </c>
    </row>
    <row r="11" spans="1:54" ht="12.75">
      <c r="A11" s="59" t="s">
        <v>166</v>
      </c>
      <c r="B11" s="58" t="s">
        <v>170</v>
      </c>
      <c r="C11" s="17" t="s">
        <v>121</v>
      </c>
      <c r="D11" s="8">
        <v>940794.83</v>
      </c>
      <c r="E11" s="8">
        <v>951811.27</v>
      </c>
      <c r="F11" s="8">
        <v>12076.43</v>
      </c>
      <c r="G11" s="8">
        <v>257.95</v>
      </c>
      <c r="H11" s="8">
        <v>4192.25</v>
      </c>
      <c r="I11" s="8">
        <v>191971.59</v>
      </c>
      <c r="J11" s="8">
        <v>126985.11</v>
      </c>
      <c r="K11" s="39">
        <f t="shared" si="2"/>
        <v>2228089.4299999997</v>
      </c>
      <c r="L11" s="8">
        <v>11083917.03</v>
      </c>
      <c r="M11" s="4">
        <v>203505.86</v>
      </c>
      <c r="N11" s="4">
        <v>11327.4</v>
      </c>
      <c r="O11" s="33">
        <f t="shared" si="3"/>
        <v>11298750.29</v>
      </c>
      <c r="P11" s="4">
        <v>0</v>
      </c>
      <c r="Q11" s="4">
        <v>0</v>
      </c>
      <c r="R11" s="8">
        <v>0</v>
      </c>
      <c r="S11" s="34">
        <f t="shared" si="0"/>
        <v>11298750.29</v>
      </c>
      <c r="T11" s="12">
        <f t="shared" si="1"/>
        <v>13526839.719999999</v>
      </c>
      <c r="U11" s="8">
        <v>507942.83999999997</v>
      </c>
      <c r="V11" s="8">
        <v>870769.5</v>
      </c>
      <c r="W11" s="8">
        <v>12480.119999999999</v>
      </c>
      <c r="X11" s="8">
        <v>265.86</v>
      </c>
      <c r="Y11" s="8">
        <v>4232.9400000000005</v>
      </c>
      <c r="Z11" s="8">
        <v>164526.48</v>
      </c>
      <c r="AA11" s="8">
        <v>119887.20000000001</v>
      </c>
      <c r="AB11" s="39">
        <f t="shared" si="4"/>
        <v>1680104.94</v>
      </c>
      <c r="AC11" s="8">
        <v>5651498.82</v>
      </c>
      <c r="AD11" s="4">
        <v>103764.12</v>
      </c>
      <c r="AE11" s="4">
        <v>7174.02</v>
      </c>
      <c r="AF11" s="33">
        <f t="shared" si="5"/>
        <v>5762436.96</v>
      </c>
      <c r="AG11" s="4">
        <v>0</v>
      </c>
      <c r="AH11" s="4">
        <v>0</v>
      </c>
      <c r="AI11" s="8">
        <v>0</v>
      </c>
      <c r="AJ11" s="34">
        <f t="shared" si="6"/>
        <v>5762436.96</v>
      </c>
      <c r="AK11" s="12">
        <f t="shared" si="7"/>
        <v>7442541.9</v>
      </c>
      <c r="AL11" s="8">
        <v>72142</v>
      </c>
      <c r="AM11" s="8">
        <v>13506.96</v>
      </c>
      <c r="AN11" s="8">
        <v>0</v>
      </c>
      <c r="AO11" s="8">
        <v>0</v>
      </c>
      <c r="AP11" s="8">
        <v>0</v>
      </c>
      <c r="AQ11" s="8">
        <v>4574.19</v>
      </c>
      <c r="AR11" s="8">
        <v>1182.99</v>
      </c>
      <c r="AS11" s="39">
        <f t="shared" si="8"/>
        <v>91406.14</v>
      </c>
      <c r="AT11" s="8">
        <v>905403.04</v>
      </c>
      <c r="AU11" s="4">
        <v>16623.62</v>
      </c>
      <c r="AV11" s="4">
        <v>692.23</v>
      </c>
      <c r="AW11" s="33">
        <f t="shared" si="9"/>
        <v>922718.89</v>
      </c>
      <c r="AX11" s="4">
        <v>0</v>
      </c>
      <c r="AY11" s="4">
        <v>0</v>
      </c>
      <c r="AZ11" s="8">
        <v>0</v>
      </c>
      <c r="BA11" s="34">
        <f t="shared" si="10"/>
        <v>922718.89</v>
      </c>
      <c r="BB11" s="12">
        <f t="shared" si="11"/>
        <v>1014125.03</v>
      </c>
    </row>
    <row r="12" spans="1:54" ht="12.75">
      <c r="A12" s="59" t="s">
        <v>166</v>
      </c>
      <c r="B12" s="58" t="s">
        <v>171</v>
      </c>
      <c r="C12" s="17" t="s">
        <v>106</v>
      </c>
      <c r="D12" s="8">
        <v>8156768.09</v>
      </c>
      <c r="E12" s="8">
        <v>6182695.88</v>
      </c>
      <c r="F12" s="8">
        <v>78445.04</v>
      </c>
      <c r="G12" s="8">
        <v>1675.55</v>
      </c>
      <c r="H12" s="8">
        <v>27231.67</v>
      </c>
      <c r="I12" s="8">
        <v>991505.92</v>
      </c>
      <c r="J12" s="8">
        <v>845244.82</v>
      </c>
      <c r="K12" s="39">
        <f t="shared" si="2"/>
        <v>16283566.969999999</v>
      </c>
      <c r="L12" s="8">
        <v>57152658.6</v>
      </c>
      <c r="M12" s="4">
        <v>2638864.68</v>
      </c>
      <c r="N12" s="4">
        <v>130937.77</v>
      </c>
      <c r="O12" s="33">
        <f t="shared" si="3"/>
        <v>59922461.050000004</v>
      </c>
      <c r="P12" s="4">
        <v>0</v>
      </c>
      <c r="Q12" s="4">
        <v>0</v>
      </c>
      <c r="R12" s="8">
        <v>0</v>
      </c>
      <c r="S12" s="34">
        <f t="shared" si="0"/>
        <v>59922461.050000004</v>
      </c>
      <c r="T12" s="12">
        <f t="shared" si="1"/>
        <v>76206028.02000001</v>
      </c>
      <c r="U12" s="8">
        <v>4385063.04</v>
      </c>
      <c r="V12" s="8">
        <v>5705474.58</v>
      </c>
      <c r="W12" s="8">
        <v>81772.31999999999</v>
      </c>
      <c r="X12" s="8">
        <v>1742.04</v>
      </c>
      <c r="Y12" s="8">
        <v>27735.300000000003</v>
      </c>
      <c r="Z12" s="8">
        <v>893797.92</v>
      </c>
      <c r="AA12" s="8">
        <v>797999.04</v>
      </c>
      <c r="AB12" s="39">
        <f t="shared" si="4"/>
        <v>11893584.24</v>
      </c>
      <c r="AC12" s="8">
        <v>29141158.32</v>
      </c>
      <c r="AD12" s="4">
        <v>1345511.76</v>
      </c>
      <c r="AE12" s="4">
        <v>82927.26</v>
      </c>
      <c r="AF12" s="33">
        <f t="shared" si="5"/>
        <v>30569597.34</v>
      </c>
      <c r="AG12" s="4">
        <v>0</v>
      </c>
      <c r="AH12" s="4">
        <v>0</v>
      </c>
      <c r="AI12" s="8">
        <v>0</v>
      </c>
      <c r="AJ12" s="34">
        <f t="shared" si="6"/>
        <v>30569597.34</v>
      </c>
      <c r="AK12" s="12">
        <f t="shared" si="7"/>
        <v>42463181.58</v>
      </c>
      <c r="AL12" s="8">
        <v>628617.51</v>
      </c>
      <c r="AM12" s="8">
        <v>79536.88</v>
      </c>
      <c r="AN12" s="8">
        <v>0</v>
      </c>
      <c r="AO12" s="8">
        <v>0</v>
      </c>
      <c r="AP12" s="8">
        <v>0</v>
      </c>
      <c r="AQ12" s="8">
        <v>16284.67</v>
      </c>
      <c r="AR12" s="8">
        <v>7874.3</v>
      </c>
      <c r="AS12" s="39">
        <f t="shared" si="8"/>
        <v>732313.36</v>
      </c>
      <c r="AT12" s="8">
        <v>4668583.38</v>
      </c>
      <c r="AU12" s="4">
        <v>215558.82</v>
      </c>
      <c r="AV12" s="4">
        <v>8001.75</v>
      </c>
      <c r="AW12" s="33">
        <f t="shared" si="9"/>
        <v>4892143.95</v>
      </c>
      <c r="AX12" s="4">
        <v>0</v>
      </c>
      <c r="AY12" s="4">
        <v>0</v>
      </c>
      <c r="AZ12" s="8">
        <v>0</v>
      </c>
      <c r="BA12" s="34">
        <f t="shared" si="10"/>
        <v>4892143.95</v>
      </c>
      <c r="BB12" s="12">
        <f t="shared" si="11"/>
        <v>5624457.3100000005</v>
      </c>
    </row>
    <row r="13" spans="1:54" ht="12.75">
      <c r="A13" s="59" t="s">
        <v>166</v>
      </c>
      <c r="B13" s="58" t="s">
        <v>172</v>
      </c>
      <c r="C13" s="17" t="s">
        <v>107</v>
      </c>
      <c r="D13" s="8">
        <v>729963.85</v>
      </c>
      <c r="E13" s="8">
        <v>671598.2</v>
      </c>
      <c r="F13" s="8">
        <v>8521.13</v>
      </c>
      <c r="G13" s="8">
        <v>182.01</v>
      </c>
      <c r="H13" s="8">
        <v>2958.05</v>
      </c>
      <c r="I13" s="8">
        <v>88601.29</v>
      </c>
      <c r="J13" s="8">
        <v>92047.14</v>
      </c>
      <c r="K13" s="39">
        <f t="shared" si="2"/>
        <v>1593871.6699999997</v>
      </c>
      <c r="L13" s="8">
        <v>9692986.71</v>
      </c>
      <c r="M13" s="4">
        <v>344088.71</v>
      </c>
      <c r="N13" s="4">
        <v>17297.34</v>
      </c>
      <c r="O13" s="33">
        <f t="shared" si="3"/>
        <v>10054372.760000002</v>
      </c>
      <c r="P13" s="4">
        <v>0</v>
      </c>
      <c r="Q13" s="4">
        <v>0</v>
      </c>
      <c r="R13" s="8">
        <v>0</v>
      </c>
      <c r="S13" s="34">
        <f t="shared" si="0"/>
        <v>10054372.760000002</v>
      </c>
      <c r="T13" s="12">
        <f t="shared" si="1"/>
        <v>11648244.430000002</v>
      </c>
      <c r="U13" s="8">
        <v>392208.42</v>
      </c>
      <c r="V13" s="8">
        <v>619629.78</v>
      </c>
      <c r="W13" s="8">
        <v>8880.72</v>
      </c>
      <c r="X13" s="8">
        <v>189.18</v>
      </c>
      <c r="Y13" s="8">
        <v>3012.12</v>
      </c>
      <c r="Z13" s="8">
        <v>78508.86</v>
      </c>
      <c r="AA13" s="8">
        <v>86902.08</v>
      </c>
      <c r="AB13" s="39">
        <f t="shared" si="4"/>
        <v>1189331.16</v>
      </c>
      <c r="AC13" s="8">
        <v>4942287.36</v>
      </c>
      <c r="AD13" s="4">
        <v>175444.91999999998</v>
      </c>
      <c r="AE13" s="4">
        <v>10954.98</v>
      </c>
      <c r="AF13" s="33">
        <f t="shared" si="5"/>
        <v>5128687.260000001</v>
      </c>
      <c r="AG13" s="4">
        <v>0</v>
      </c>
      <c r="AH13" s="4">
        <v>0</v>
      </c>
      <c r="AI13" s="8">
        <v>0</v>
      </c>
      <c r="AJ13" s="34">
        <f t="shared" si="6"/>
        <v>5128687.260000001</v>
      </c>
      <c r="AK13" s="12">
        <f t="shared" si="7"/>
        <v>6318018.420000001</v>
      </c>
      <c r="AL13" s="8">
        <v>56292.57</v>
      </c>
      <c r="AM13" s="8">
        <v>8661.4</v>
      </c>
      <c r="AN13" s="8">
        <v>0</v>
      </c>
      <c r="AO13" s="8">
        <v>0</v>
      </c>
      <c r="AP13" s="8">
        <v>0</v>
      </c>
      <c r="AQ13" s="8">
        <v>1682.07</v>
      </c>
      <c r="AR13" s="8">
        <v>857.51</v>
      </c>
      <c r="AS13" s="39">
        <f t="shared" si="8"/>
        <v>67493.55</v>
      </c>
      <c r="AT13" s="8">
        <v>791783.23</v>
      </c>
      <c r="AU13" s="4">
        <v>28107.3</v>
      </c>
      <c r="AV13" s="4">
        <v>1057.06</v>
      </c>
      <c r="AW13" s="33">
        <f t="shared" si="9"/>
        <v>820947.5900000001</v>
      </c>
      <c r="AX13" s="4">
        <v>0</v>
      </c>
      <c r="AY13" s="4">
        <v>0</v>
      </c>
      <c r="AZ13" s="8">
        <v>0</v>
      </c>
      <c r="BA13" s="34">
        <f t="shared" si="10"/>
        <v>820947.5900000001</v>
      </c>
      <c r="BB13" s="12">
        <f t="shared" si="11"/>
        <v>888441.1400000001</v>
      </c>
    </row>
    <row r="14" spans="1:54" ht="12.75">
      <c r="A14" s="59" t="s">
        <v>166</v>
      </c>
      <c r="B14" s="58" t="s">
        <v>173</v>
      </c>
      <c r="C14" s="17" t="s">
        <v>122</v>
      </c>
      <c r="D14" s="8">
        <v>55723.61</v>
      </c>
      <c r="E14" s="8">
        <v>73371.44</v>
      </c>
      <c r="F14" s="8">
        <v>930.92</v>
      </c>
      <c r="G14" s="8">
        <v>19.88</v>
      </c>
      <c r="H14" s="8">
        <v>323.16</v>
      </c>
      <c r="I14" s="8">
        <v>14289.6</v>
      </c>
      <c r="J14" s="8">
        <v>9362.16</v>
      </c>
      <c r="K14" s="39">
        <f t="shared" si="2"/>
        <v>154020.77000000002</v>
      </c>
      <c r="L14" s="8">
        <v>1047082.21</v>
      </c>
      <c r="M14" s="4">
        <v>13662.21</v>
      </c>
      <c r="N14" s="4">
        <v>791.27</v>
      </c>
      <c r="O14" s="33">
        <f t="shared" si="3"/>
        <v>1061535.69</v>
      </c>
      <c r="P14" s="4">
        <v>0</v>
      </c>
      <c r="Q14" s="4">
        <v>0</v>
      </c>
      <c r="R14" s="8">
        <v>0</v>
      </c>
      <c r="S14" s="34">
        <f t="shared" si="0"/>
        <v>1061535.69</v>
      </c>
      <c r="T14" s="12">
        <f t="shared" si="1"/>
        <v>1215556.46</v>
      </c>
      <c r="U14" s="8">
        <v>30769.5</v>
      </c>
      <c r="V14" s="8">
        <v>65401.08</v>
      </c>
      <c r="W14" s="8">
        <v>937.3199999999999</v>
      </c>
      <c r="X14" s="8">
        <v>19.98</v>
      </c>
      <c r="Y14" s="8">
        <v>317.94</v>
      </c>
      <c r="Z14" s="8">
        <v>12110.16</v>
      </c>
      <c r="AA14" s="8">
        <v>8838.72</v>
      </c>
      <c r="AB14" s="39">
        <f t="shared" si="4"/>
        <v>118394.7</v>
      </c>
      <c r="AC14" s="8">
        <v>533889.24</v>
      </c>
      <c r="AD14" s="4">
        <v>6966.12</v>
      </c>
      <c r="AE14" s="4">
        <v>501.12</v>
      </c>
      <c r="AF14" s="33">
        <f t="shared" si="5"/>
        <v>541356.48</v>
      </c>
      <c r="AG14" s="4">
        <v>0</v>
      </c>
      <c r="AH14" s="4">
        <v>0</v>
      </c>
      <c r="AI14" s="8">
        <v>0</v>
      </c>
      <c r="AJ14" s="34">
        <f t="shared" si="6"/>
        <v>541356.48</v>
      </c>
      <c r="AK14" s="12">
        <f t="shared" si="7"/>
        <v>659751.1799999999</v>
      </c>
      <c r="AL14" s="8">
        <v>4159.02</v>
      </c>
      <c r="AM14" s="8">
        <v>1328.39</v>
      </c>
      <c r="AN14" s="8">
        <v>0</v>
      </c>
      <c r="AO14" s="8">
        <v>0</v>
      </c>
      <c r="AP14" s="8">
        <v>0</v>
      </c>
      <c r="AQ14" s="8">
        <v>363.24</v>
      </c>
      <c r="AR14" s="8">
        <v>87.24</v>
      </c>
      <c r="AS14" s="39">
        <f t="shared" si="8"/>
        <v>5937.89</v>
      </c>
      <c r="AT14" s="8">
        <v>85532.16</v>
      </c>
      <c r="AU14" s="4">
        <v>1116.02</v>
      </c>
      <c r="AV14" s="4">
        <v>48.36</v>
      </c>
      <c r="AW14" s="33">
        <f t="shared" si="9"/>
        <v>86696.54000000001</v>
      </c>
      <c r="AX14" s="4">
        <v>0</v>
      </c>
      <c r="AY14" s="4">
        <v>0</v>
      </c>
      <c r="AZ14" s="8">
        <v>0</v>
      </c>
      <c r="BA14" s="34">
        <f t="shared" si="10"/>
        <v>86696.54000000001</v>
      </c>
      <c r="BB14" s="12">
        <f t="shared" si="11"/>
        <v>92634.43000000001</v>
      </c>
    </row>
    <row r="15" spans="1:54" ht="12.75">
      <c r="A15" s="59" t="s">
        <v>167</v>
      </c>
      <c r="B15" s="58" t="s">
        <v>169</v>
      </c>
      <c r="C15" s="17" t="s">
        <v>42</v>
      </c>
      <c r="D15" s="8">
        <v>72284228.76</v>
      </c>
      <c r="E15" s="8">
        <v>25985699.3</v>
      </c>
      <c r="F15" s="8">
        <v>412607.19</v>
      </c>
      <c r="G15" s="8">
        <v>9261.69</v>
      </c>
      <c r="H15" s="8">
        <v>128620.9</v>
      </c>
      <c r="I15" s="8">
        <v>3782883.37</v>
      </c>
      <c r="J15" s="8">
        <v>3865965.68</v>
      </c>
      <c r="K15" s="39">
        <f t="shared" si="2"/>
        <v>106469266.89000002</v>
      </c>
      <c r="L15" s="8">
        <v>362047747.44</v>
      </c>
      <c r="M15" s="4">
        <v>17953688.88</v>
      </c>
      <c r="N15" s="4">
        <v>3022251.44</v>
      </c>
      <c r="O15" s="33">
        <f t="shared" si="3"/>
        <v>383023687.76</v>
      </c>
      <c r="P15" s="4">
        <v>13525848.73</v>
      </c>
      <c r="Q15" s="4">
        <v>0</v>
      </c>
      <c r="R15" s="8">
        <v>0</v>
      </c>
      <c r="S15" s="34">
        <f t="shared" si="0"/>
        <v>396549536.49</v>
      </c>
      <c r="T15" s="12">
        <f t="shared" si="1"/>
        <v>503018803.38</v>
      </c>
      <c r="U15" s="8">
        <v>39132638.160000004</v>
      </c>
      <c r="V15" s="8">
        <v>23114425.200000003</v>
      </c>
      <c r="W15" s="8">
        <v>427042.07999999996</v>
      </c>
      <c r="X15" s="8">
        <v>9412.56</v>
      </c>
      <c r="Y15" s="8">
        <v>131639.7</v>
      </c>
      <c r="Z15" s="8">
        <v>3303520.74</v>
      </c>
      <c r="AA15" s="8">
        <v>3531196.74</v>
      </c>
      <c r="AB15" s="39">
        <f t="shared" si="4"/>
        <v>69649875.18</v>
      </c>
      <c r="AC15" s="8">
        <v>184601923.74</v>
      </c>
      <c r="AD15" s="4">
        <v>9154277.399999999</v>
      </c>
      <c r="AE15" s="4">
        <v>1914092.58</v>
      </c>
      <c r="AF15" s="33">
        <f t="shared" si="5"/>
        <v>195670293.72</v>
      </c>
      <c r="AG15" s="4">
        <v>6896597.82</v>
      </c>
      <c r="AH15" s="4">
        <v>0</v>
      </c>
      <c r="AI15" s="8">
        <v>0</v>
      </c>
      <c r="AJ15" s="34">
        <f t="shared" si="6"/>
        <v>202566891.54</v>
      </c>
      <c r="AK15" s="12">
        <f t="shared" si="7"/>
        <v>272216766.72</v>
      </c>
      <c r="AL15" s="8">
        <v>5525265.1</v>
      </c>
      <c r="AM15" s="8">
        <v>478545.68</v>
      </c>
      <c r="AN15" s="8">
        <v>0</v>
      </c>
      <c r="AO15" s="8">
        <v>0</v>
      </c>
      <c r="AP15" s="8">
        <v>0</v>
      </c>
      <c r="AQ15" s="8">
        <v>79893.77</v>
      </c>
      <c r="AR15" s="8">
        <v>55794.82</v>
      </c>
      <c r="AS15" s="39">
        <f t="shared" si="8"/>
        <v>6139499.369999999</v>
      </c>
      <c r="AT15" s="8">
        <v>29574303.95</v>
      </c>
      <c r="AU15" s="4">
        <v>1466568.58</v>
      </c>
      <c r="AV15" s="4">
        <v>184693.14</v>
      </c>
      <c r="AW15" s="33">
        <f t="shared" si="9"/>
        <v>31225565.67</v>
      </c>
      <c r="AX15" s="4">
        <v>1104875.15</v>
      </c>
      <c r="AY15" s="4">
        <v>0</v>
      </c>
      <c r="AZ15" s="8">
        <v>0</v>
      </c>
      <c r="BA15" s="34">
        <f t="shared" si="10"/>
        <v>32330440.82</v>
      </c>
      <c r="BB15" s="12">
        <f t="shared" si="11"/>
        <v>38469940.19</v>
      </c>
    </row>
    <row r="16" spans="1:54" ht="12.75">
      <c r="A16" s="59" t="s">
        <v>168</v>
      </c>
      <c r="B16" s="58" t="s">
        <v>169</v>
      </c>
      <c r="C16" s="17" t="s">
        <v>48</v>
      </c>
      <c r="D16" s="4">
        <v>3790469.29</v>
      </c>
      <c r="E16" s="4">
        <v>1593118.49</v>
      </c>
      <c r="F16" s="4">
        <v>27012.31</v>
      </c>
      <c r="G16" s="4">
        <v>653.39</v>
      </c>
      <c r="H16" s="4">
        <v>8248.55</v>
      </c>
      <c r="I16" s="4">
        <v>272133.39</v>
      </c>
      <c r="J16" s="4">
        <v>691612.11</v>
      </c>
      <c r="K16" s="39">
        <f t="shared" si="2"/>
        <v>6383247.529999999</v>
      </c>
      <c r="L16" s="4">
        <v>48302400.06</v>
      </c>
      <c r="M16" s="4">
        <v>173620.74</v>
      </c>
      <c r="N16" s="4">
        <v>1088770.23</v>
      </c>
      <c r="O16" s="33">
        <f t="shared" si="3"/>
        <v>49564791.03</v>
      </c>
      <c r="P16" s="4">
        <v>0</v>
      </c>
      <c r="Q16" s="4">
        <v>9995131.06</v>
      </c>
      <c r="R16" s="8">
        <v>0</v>
      </c>
      <c r="S16" s="34">
        <f t="shared" si="0"/>
        <v>59559922.09</v>
      </c>
      <c r="T16" s="12">
        <f t="shared" si="1"/>
        <v>65943169.620000005</v>
      </c>
      <c r="U16" s="4">
        <v>2044774.38</v>
      </c>
      <c r="V16" s="4">
        <v>1403352</v>
      </c>
      <c r="W16" s="4">
        <v>27434.760000000002</v>
      </c>
      <c r="X16" s="4">
        <v>647.0999999999999</v>
      </c>
      <c r="Y16" s="4">
        <v>8296.02</v>
      </c>
      <c r="Z16" s="4">
        <v>233659.74</v>
      </c>
      <c r="AA16" s="4">
        <v>613771.86</v>
      </c>
      <c r="AB16" s="39">
        <f t="shared" si="4"/>
        <v>4331935.859999999</v>
      </c>
      <c r="AC16" s="4">
        <v>24628563.6</v>
      </c>
      <c r="AD16" s="4">
        <v>88526.22</v>
      </c>
      <c r="AE16" s="4">
        <v>689554.5</v>
      </c>
      <c r="AF16" s="33">
        <f t="shared" si="5"/>
        <v>25406644.32</v>
      </c>
      <c r="AG16" s="4">
        <v>0</v>
      </c>
      <c r="AH16" s="4">
        <v>5096345.5200000005</v>
      </c>
      <c r="AI16" s="8">
        <v>0</v>
      </c>
      <c r="AJ16" s="34">
        <f t="shared" si="6"/>
        <v>30502989.84</v>
      </c>
      <c r="AK16" s="12">
        <f t="shared" si="7"/>
        <v>34834925.7</v>
      </c>
      <c r="AL16" s="4">
        <v>290949.15</v>
      </c>
      <c r="AM16" s="4">
        <v>31627.75</v>
      </c>
      <c r="AN16" s="4">
        <v>0</v>
      </c>
      <c r="AO16" s="4">
        <v>0</v>
      </c>
      <c r="AP16" s="4">
        <v>0</v>
      </c>
      <c r="AQ16" s="4">
        <v>6412.28</v>
      </c>
      <c r="AR16" s="4">
        <v>12973.38</v>
      </c>
      <c r="AS16" s="39">
        <f t="shared" si="8"/>
        <v>341962.56000000006</v>
      </c>
      <c r="AT16" s="4">
        <v>3945639.41</v>
      </c>
      <c r="AU16" s="4">
        <v>14182.42</v>
      </c>
      <c r="AV16" s="4">
        <v>66535.96</v>
      </c>
      <c r="AW16" s="33">
        <f t="shared" si="9"/>
        <v>4026357.79</v>
      </c>
      <c r="AX16" s="4">
        <v>0</v>
      </c>
      <c r="AY16" s="4">
        <v>816464.26</v>
      </c>
      <c r="AZ16" s="8">
        <v>0</v>
      </c>
      <c r="BA16" s="34">
        <f t="shared" si="10"/>
        <v>4842822.05</v>
      </c>
      <c r="BB16" s="12">
        <f t="shared" si="11"/>
        <v>5184784.609999999</v>
      </c>
    </row>
    <row r="17" spans="1:54" ht="12.75">
      <c r="A17" s="59">
        <v>10</v>
      </c>
      <c r="B17" s="58" t="s">
        <v>169</v>
      </c>
      <c r="C17" s="17" t="s">
        <v>49</v>
      </c>
      <c r="D17" s="8">
        <v>2550965.4</v>
      </c>
      <c r="E17" s="8">
        <v>1417177.74</v>
      </c>
      <c r="F17" s="8">
        <v>21525.37</v>
      </c>
      <c r="G17" s="8">
        <v>432.03</v>
      </c>
      <c r="H17" s="8">
        <v>6959.41</v>
      </c>
      <c r="I17" s="8">
        <v>348659.05</v>
      </c>
      <c r="J17" s="8">
        <v>426256.68</v>
      </c>
      <c r="K17" s="39">
        <f t="shared" si="2"/>
        <v>4771975.68</v>
      </c>
      <c r="L17" s="8">
        <v>79082424.76</v>
      </c>
      <c r="M17" s="4">
        <v>160724.13</v>
      </c>
      <c r="N17" s="4">
        <v>549954.66</v>
      </c>
      <c r="O17" s="33">
        <f t="shared" si="3"/>
        <v>79793103.55000001</v>
      </c>
      <c r="P17" s="4">
        <v>0</v>
      </c>
      <c r="Q17" s="8">
        <v>17528483.39</v>
      </c>
      <c r="R17" s="8">
        <v>0</v>
      </c>
      <c r="S17" s="34">
        <f t="shared" si="0"/>
        <v>97321586.94000001</v>
      </c>
      <c r="T17" s="12">
        <f t="shared" si="1"/>
        <v>102093562.62</v>
      </c>
      <c r="U17" s="8">
        <v>1321059.84</v>
      </c>
      <c r="V17" s="8">
        <v>1254698.46</v>
      </c>
      <c r="W17" s="8">
        <v>21953.22</v>
      </c>
      <c r="X17" s="8">
        <v>432.36</v>
      </c>
      <c r="Y17" s="8">
        <v>7011.36</v>
      </c>
      <c r="Z17" s="8">
        <v>295766.16000000003</v>
      </c>
      <c r="AA17" s="8">
        <v>385610.88</v>
      </c>
      <c r="AB17" s="39">
        <f t="shared" si="4"/>
        <v>3286532.2800000003</v>
      </c>
      <c r="AC17" s="8">
        <v>40322769.18</v>
      </c>
      <c r="AD17" s="4">
        <v>81950.45999999999</v>
      </c>
      <c r="AE17" s="4">
        <v>348304.62</v>
      </c>
      <c r="AF17" s="33">
        <f t="shared" si="5"/>
        <v>40753024.26</v>
      </c>
      <c r="AG17" s="4">
        <v>0</v>
      </c>
      <c r="AH17" s="8">
        <v>8937472.44</v>
      </c>
      <c r="AI17" s="8">
        <v>0</v>
      </c>
      <c r="AJ17" s="34">
        <f t="shared" si="6"/>
        <v>49690496.699999996</v>
      </c>
      <c r="AK17" s="12">
        <f t="shared" si="7"/>
        <v>52977028.98</v>
      </c>
      <c r="AL17" s="8">
        <v>204984.26</v>
      </c>
      <c r="AM17" s="8">
        <v>27079.88</v>
      </c>
      <c r="AN17" s="8">
        <v>0</v>
      </c>
      <c r="AO17" s="8">
        <v>0</v>
      </c>
      <c r="AP17" s="8">
        <v>0</v>
      </c>
      <c r="AQ17" s="8">
        <v>8815.48</v>
      </c>
      <c r="AR17" s="8">
        <v>6774.3</v>
      </c>
      <c r="AS17" s="39">
        <f t="shared" si="8"/>
        <v>247653.92</v>
      </c>
      <c r="AT17" s="8">
        <v>6459942.6</v>
      </c>
      <c r="AU17" s="4">
        <v>13128.95</v>
      </c>
      <c r="AV17" s="4">
        <v>33608.34</v>
      </c>
      <c r="AW17" s="33">
        <f t="shared" si="9"/>
        <v>6506679.89</v>
      </c>
      <c r="AX17" s="4">
        <v>0</v>
      </c>
      <c r="AY17" s="8">
        <v>1431835.16</v>
      </c>
      <c r="AZ17" s="8">
        <v>0</v>
      </c>
      <c r="BA17" s="34">
        <f t="shared" si="10"/>
        <v>7938515.05</v>
      </c>
      <c r="BB17" s="12">
        <f t="shared" si="11"/>
        <v>8186168.97</v>
      </c>
    </row>
    <row r="18" spans="1:54" ht="12.75">
      <c r="A18" s="59">
        <v>11</v>
      </c>
      <c r="B18" s="58" t="s">
        <v>169</v>
      </c>
      <c r="C18" s="17" t="s">
        <v>51</v>
      </c>
      <c r="D18" s="8">
        <v>7609683.97</v>
      </c>
      <c r="E18" s="8">
        <v>4714085.36</v>
      </c>
      <c r="F18" s="8">
        <v>70393.88</v>
      </c>
      <c r="G18" s="8">
        <v>1593.63</v>
      </c>
      <c r="H18" s="8">
        <v>27276.6</v>
      </c>
      <c r="I18" s="8">
        <v>716439.92</v>
      </c>
      <c r="J18" s="8">
        <v>861865.78</v>
      </c>
      <c r="K18" s="39">
        <f t="shared" si="2"/>
        <v>14001339.14</v>
      </c>
      <c r="L18" s="8">
        <v>108022367.01</v>
      </c>
      <c r="M18" s="4">
        <v>3657424.81</v>
      </c>
      <c r="N18" s="4">
        <v>178716.6</v>
      </c>
      <c r="O18" s="33">
        <f t="shared" si="3"/>
        <v>111858508.42</v>
      </c>
      <c r="P18" s="4">
        <v>0</v>
      </c>
      <c r="Q18" s="8">
        <v>0</v>
      </c>
      <c r="R18" s="8">
        <v>0</v>
      </c>
      <c r="S18" s="34">
        <f t="shared" si="0"/>
        <v>111858508.42</v>
      </c>
      <c r="T18" s="12">
        <f t="shared" si="1"/>
        <v>125859847.56</v>
      </c>
      <c r="U18" s="8">
        <v>4005384.12</v>
      </c>
      <c r="V18" s="8">
        <v>4188708.84</v>
      </c>
      <c r="W18" s="8">
        <v>74177.81999999999</v>
      </c>
      <c r="X18" s="8">
        <v>1640.94</v>
      </c>
      <c r="Y18" s="8">
        <v>28276.260000000002</v>
      </c>
      <c r="Z18" s="8">
        <v>665430.8999999999</v>
      </c>
      <c r="AA18" s="8">
        <v>793450.02</v>
      </c>
      <c r="AB18" s="39">
        <f t="shared" si="4"/>
        <v>9757068.899999999</v>
      </c>
      <c r="AC18" s="8">
        <v>55078748.28</v>
      </c>
      <c r="AD18" s="4">
        <v>1864858.08</v>
      </c>
      <c r="AE18" s="4">
        <v>113187.18</v>
      </c>
      <c r="AF18" s="33">
        <f t="shared" si="5"/>
        <v>57056793.54</v>
      </c>
      <c r="AG18" s="4">
        <v>0</v>
      </c>
      <c r="AH18" s="8">
        <v>0</v>
      </c>
      <c r="AI18" s="8">
        <v>0</v>
      </c>
      <c r="AJ18" s="34">
        <f t="shared" si="6"/>
        <v>57056793.54</v>
      </c>
      <c r="AK18" s="12">
        <f t="shared" si="7"/>
        <v>66813862.44</v>
      </c>
      <c r="AL18" s="8">
        <v>600716.64</v>
      </c>
      <c r="AM18" s="8">
        <v>87562.75</v>
      </c>
      <c r="AN18" s="8">
        <v>0</v>
      </c>
      <c r="AO18" s="8">
        <v>0</v>
      </c>
      <c r="AP18" s="8">
        <v>0</v>
      </c>
      <c r="AQ18" s="8">
        <v>8501.5</v>
      </c>
      <c r="AR18" s="8">
        <v>11402.63</v>
      </c>
      <c r="AS18" s="39">
        <f t="shared" si="8"/>
        <v>708183.52</v>
      </c>
      <c r="AT18" s="8">
        <v>8823936.46</v>
      </c>
      <c r="AU18" s="4">
        <v>298761.12</v>
      </c>
      <c r="AV18" s="4">
        <v>10921.57</v>
      </c>
      <c r="AW18" s="33">
        <f t="shared" si="9"/>
        <v>9133619.15</v>
      </c>
      <c r="AX18" s="4">
        <v>0</v>
      </c>
      <c r="AY18" s="8">
        <v>0</v>
      </c>
      <c r="AZ18" s="8">
        <v>0</v>
      </c>
      <c r="BA18" s="34">
        <f t="shared" si="10"/>
        <v>9133619.15</v>
      </c>
      <c r="BB18" s="12">
        <f t="shared" si="11"/>
        <v>9841802.67</v>
      </c>
    </row>
    <row r="19" spans="1:54" ht="12.75">
      <c r="A19" s="59">
        <v>12</v>
      </c>
      <c r="B19" s="58" t="s">
        <v>169</v>
      </c>
      <c r="C19" s="17" t="s">
        <v>102</v>
      </c>
      <c r="D19" s="4">
        <v>5072063.73</v>
      </c>
      <c r="E19" s="4">
        <v>2497886.66</v>
      </c>
      <c r="F19" s="4">
        <v>39160.58</v>
      </c>
      <c r="G19" s="4">
        <v>855.4</v>
      </c>
      <c r="H19" s="4">
        <v>13382</v>
      </c>
      <c r="I19" s="4">
        <v>465045.43</v>
      </c>
      <c r="J19" s="4">
        <v>562073.26</v>
      </c>
      <c r="K19" s="39">
        <f t="shared" si="2"/>
        <v>8650467.06</v>
      </c>
      <c r="L19" s="4">
        <v>54840962.79</v>
      </c>
      <c r="M19" s="4">
        <v>304150.67</v>
      </c>
      <c r="N19" s="4">
        <v>1054644.33</v>
      </c>
      <c r="O19" s="33">
        <f t="shared" si="3"/>
        <v>56199757.79</v>
      </c>
      <c r="P19" s="8">
        <v>19617872.33</v>
      </c>
      <c r="Q19" s="8">
        <v>0</v>
      </c>
      <c r="R19" s="8">
        <v>0</v>
      </c>
      <c r="S19" s="34">
        <f t="shared" si="0"/>
        <v>75817630.12</v>
      </c>
      <c r="T19" s="12">
        <f t="shared" si="1"/>
        <v>84468097.18</v>
      </c>
      <c r="U19" s="4">
        <v>2971898.58</v>
      </c>
      <c r="V19" s="4">
        <v>2214201.54</v>
      </c>
      <c r="W19" s="4">
        <v>40635.840000000004</v>
      </c>
      <c r="X19" s="4">
        <v>864.42</v>
      </c>
      <c r="Y19" s="4">
        <v>13653.48</v>
      </c>
      <c r="Z19" s="4">
        <v>404495.82</v>
      </c>
      <c r="AA19" s="4">
        <v>529238.16</v>
      </c>
      <c r="AB19" s="39">
        <f t="shared" si="4"/>
        <v>6174987.84</v>
      </c>
      <c r="AC19" s="4">
        <v>27962464.380000003</v>
      </c>
      <c r="AD19" s="4">
        <v>155081.16</v>
      </c>
      <c r="AE19" s="4">
        <v>667941.42</v>
      </c>
      <c r="AF19" s="33">
        <f t="shared" si="5"/>
        <v>28785486.96</v>
      </c>
      <c r="AG19" s="8">
        <v>10002815.94</v>
      </c>
      <c r="AH19" s="8">
        <v>0</v>
      </c>
      <c r="AI19" s="8">
        <v>0</v>
      </c>
      <c r="AJ19" s="34">
        <f t="shared" si="6"/>
        <v>38788302.9</v>
      </c>
      <c r="AK19" s="12">
        <f t="shared" si="7"/>
        <v>44963290.739999995</v>
      </c>
      <c r="AL19" s="4">
        <v>350027.53</v>
      </c>
      <c r="AM19" s="4">
        <v>47280.85</v>
      </c>
      <c r="AN19" s="4">
        <v>0</v>
      </c>
      <c r="AO19" s="4">
        <v>0</v>
      </c>
      <c r="AP19" s="4">
        <v>0</v>
      </c>
      <c r="AQ19" s="4">
        <v>10091.6</v>
      </c>
      <c r="AR19" s="4">
        <v>5472.52</v>
      </c>
      <c r="AS19" s="39">
        <f t="shared" si="8"/>
        <v>412872.5</v>
      </c>
      <c r="AT19" s="4">
        <v>4479749.74</v>
      </c>
      <c r="AU19" s="4">
        <v>24844.92</v>
      </c>
      <c r="AV19" s="4">
        <v>64450.49</v>
      </c>
      <c r="AW19" s="33">
        <f t="shared" si="9"/>
        <v>4569045.15</v>
      </c>
      <c r="AX19" s="8">
        <v>1602509.4</v>
      </c>
      <c r="AY19" s="8">
        <v>0</v>
      </c>
      <c r="AZ19" s="8">
        <v>0</v>
      </c>
      <c r="BA19" s="34">
        <f t="shared" si="10"/>
        <v>6171554.550000001</v>
      </c>
      <c r="BB19" s="12">
        <f t="shared" si="11"/>
        <v>6584427.050000001</v>
      </c>
    </row>
    <row r="20" spans="1:54" ht="12.75">
      <c r="A20" s="59">
        <v>13</v>
      </c>
      <c r="B20" s="58" t="s">
        <v>169</v>
      </c>
      <c r="C20" s="17" t="s">
        <v>53</v>
      </c>
      <c r="D20" s="8">
        <v>3299424.64</v>
      </c>
      <c r="E20" s="8">
        <v>1924816.11</v>
      </c>
      <c r="F20" s="8">
        <v>22355.62</v>
      </c>
      <c r="G20" s="8">
        <v>511.68</v>
      </c>
      <c r="H20" s="8">
        <v>9372.05</v>
      </c>
      <c r="I20" s="8">
        <v>424682.33</v>
      </c>
      <c r="J20" s="8">
        <v>548726.45</v>
      </c>
      <c r="K20" s="39">
        <f t="shared" si="2"/>
        <v>6229888.88</v>
      </c>
      <c r="L20" s="8">
        <v>72972685.35</v>
      </c>
      <c r="M20" s="4">
        <v>1059231.44</v>
      </c>
      <c r="N20" s="4">
        <v>157068.52</v>
      </c>
      <c r="O20" s="33">
        <f t="shared" si="3"/>
        <v>74188985.30999999</v>
      </c>
      <c r="P20" s="4">
        <v>0</v>
      </c>
      <c r="Q20" s="4">
        <v>21764206.83</v>
      </c>
      <c r="R20" s="8">
        <v>0</v>
      </c>
      <c r="S20" s="34">
        <f t="shared" si="0"/>
        <v>95953192.13999999</v>
      </c>
      <c r="T20" s="12">
        <f t="shared" si="1"/>
        <v>102183081.01999998</v>
      </c>
      <c r="U20" s="8">
        <v>1719352.5</v>
      </c>
      <c r="V20" s="8">
        <v>1687158.1800000002</v>
      </c>
      <c r="W20" s="8">
        <v>25807.86</v>
      </c>
      <c r="X20" s="8">
        <v>562.3199999999999</v>
      </c>
      <c r="Y20" s="8">
        <v>10144.56</v>
      </c>
      <c r="Z20" s="8">
        <v>359285.27999999997</v>
      </c>
      <c r="AA20" s="8">
        <v>504490.26</v>
      </c>
      <c r="AB20" s="39">
        <f t="shared" si="4"/>
        <v>4306800.96</v>
      </c>
      <c r="AC20" s="8">
        <v>37207518.06</v>
      </c>
      <c r="AD20" s="4">
        <v>540083.88</v>
      </c>
      <c r="AE20" s="4">
        <v>99476.76</v>
      </c>
      <c r="AF20" s="33">
        <f t="shared" si="5"/>
        <v>37847078.7</v>
      </c>
      <c r="AG20" s="4">
        <v>0</v>
      </c>
      <c r="AH20" s="4">
        <v>11097195</v>
      </c>
      <c r="AI20" s="8">
        <v>0</v>
      </c>
      <c r="AJ20" s="34">
        <f t="shared" si="6"/>
        <v>48944273.7</v>
      </c>
      <c r="AK20" s="12">
        <f t="shared" si="7"/>
        <v>53251074.660000004</v>
      </c>
      <c r="AL20" s="8">
        <v>263345.36</v>
      </c>
      <c r="AM20" s="8">
        <v>39609.66</v>
      </c>
      <c r="AN20" s="8">
        <v>0</v>
      </c>
      <c r="AO20" s="8">
        <v>0</v>
      </c>
      <c r="AP20" s="8">
        <v>0</v>
      </c>
      <c r="AQ20" s="8">
        <v>10899.51</v>
      </c>
      <c r="AR20" s="8">
        <v>7372.7</v>
      </c>
      <c r="AS20" s="39">
        <f t="shared" si="8"/>
        <v>321227.23</v>
      </c>
      <c r="AT20" s="8">
        <v>5960861.22</v>
      </c>
      <c r="AU20" s="4">
        <v>86524.59</v>
      </c>
      <c r="AV20" s="4">
        <v>9598.63</v>
      </c>
      <c r="AW20" s="33">
        <f t="shared" si="9"/>
        <v>6056984.4399999995</v>
      </c>
      <c r="AX20" s="4">
        <v>0</v>
      </c>
      <c r="AY20" s="4">
        <v>1777835.31</v>
      </c>
      <c r="AZ20" s="8">
        <v>0</v>
      </c>
      <c r="BA20" s="34">
        <f t="shared" si="10"/>
        <v>7834819.75</v>
      </c>
      <c r="BB20" s="12">
        <f t="shared" si="11"/>
        <v>8156046.98</v>
      </c>
    </row>
    <row r="21" spans="1:54" ht="12.75">
      <c r="A21" s="59">
        <v>14</v>
      </c>
      <c r="B21" s="58" t="s">
        <v>169</v>
      </c>
      <c r="C21" s="17" t="s">
        <v>54</v>
      </c>
      <c r="D21" s="8">
        <v>4909787.57</v>
      </c>
      <c r="E21" s="8">
        <v>3054942.22</v>
      </c>
      <c r="F21" s="8">
        <v>45618.44</v>
      </c>
      <c r="G21" s="8">
        <v>1032.75</v>
      </c>
      <c r="H21" s="8">
        <v>17676.48</v>
      </c>
      <c r="I21" s="8">
        <v>578848.02</v>
      </c>
      <c r="J21" s="8">
        <v>656383.99</v>
      </c>
      <c r="K21" s="39">
        <f t="shared" si="2"/>
        <v>9264289.470000003</v>
      </c>
      <c r="L21" s="8">
        <v>88187363.06</v>
      </c>
      <c r="M21" s="4">
        <v>2324896.79</v>
      </c>
      <c r="N21" s="4">
        <v>114174.97</v>
      </c>
      <c r="O21" s="33">
        <f t="shared" si="3"/>
        <v>90626434.82000001</v>
      </c>
      <c r="P21" s="4">
        <v>0</v>
      </c>
      <c r="Q21" s="8">
        <v>0</v>
      </c>
      <c r="R21" s="8">
        <v>0</v>
      </c>
      <c r="S21" s="34">
        <f t="shared" si="0"/>
        <v>90626434.82000001</v>
      </c>
      <c r="T21" s="12">
        <f t="shared" si="1"/>
        <v>99890724.29</v>
      </c>
      <c r="U21" s="8">
        <v>2624751.54</v>
      </c>
      <c r="V21" s="8">
        <v>2726818.68</v>
      </c>
      <c r="W21" s="8">
        <v>48289.2</v>
      </c>
      <c r="X21" s="8">
        <v>1068.24</v>
      </c>
      <c r="Y21" s="8">
        <v>18407.64</v>
      </c>
      <c r="Z21" s="8">
        <v>508619.52</v>
      </c>
      <c r="AA21" s="8">
        <v>596868.48</v>
      </c>
      <c r="AB21" s="39">
        <f t="shared" si="4"/>
        <v>6524823.3</v>
      </c>
      <c r="AC21" s="8">
        <v>44965220.7</v>
      </c>
      <c r="AD21" s="4">
        <v>1185424.92</v>
      </c>
      <c r="AE21" s="4">
        <v>72310.79999999999</v>
      </c>
      <c r="AF21" s="33">
        <f t="shared" si="5"/>
        <v>46222956.42</v>
      </c>
      <c r="AG21" s="4">
        <v>0</v>
      </c>
      <c r="AH21" s="8">
        <v>0</v>
      </c>
      <c r="AI21" s="8">
        <v>0</v>
      </c>
      <c r="AJ21" s="34">
        <f t="shared" si="6"/>
        <v>46222956.42</v>
      </c>
      <c r="AK21" s="12">
        <f t="shared" si="7"/>
        <v>52747779.72</v>
      </c>
      <c r="AL21" s="8">
        <v>380839.34</v>
      </c>
      <c r="AM21" s="8">
        <v>54687.26</v>
      </c>
      <c r="AN21" s="8">
        <v>0</v>
      </c>
      <c r="AO21" s="8">
        <v>0</v>
      </c>
      <c r="AP21" s="8">
        <v>0</v>
      </c>
      <c r="AQ21" s="8">
        <v>11704.75</v>
      </c>
      <c r="AR21" s="8">
        <v>9919.25</v>
      </c>
      <c r="AS21" s="39">
        <f t="shared" si="8"/>
        <v>457150.60000000003</v>
      </c>
      <c r="AT21" s="8">
        <v>7203690.39</v>
      </c>
      <c r="AU21" s="4">
        <v>189911.98</v>
      </c>
      <c r="AV21" s="4">
        <v>6977.36</v>
      </c>
      <c r="AW21" s="33">
        <f t="shared" si="9"/>
        <v>7400579.73</v>
      </c>
      <c r="AX21" s="4">
        <v>0</v>
      </c>
      <c r="AY21" s="8">
        <v>0</v>
      </c>
      <c r="AZ21" s="8">
        <v>0</v>
      </c>
      <c r="BA21" s="34">
        <f t="shared" si="10"/>
        <v>7400579.73</v>
      </c>
      <c r="BB21" s="12">
        <f t="shared" si="11"/>
        <v>7857730.33</v>
      </c>
    </row>
    <row r="22" spans="1:54" ht="12.75">
      <c r="A22" s="59">
        <v>15</v>
      </c>
      <c r="B22" s="58" t="s">
        <v>169</v>
      </c>
      <c r="C22" s="17" t="s">
        <v>55</v>
      </c>
      <c r="D22" s="8">
        <v>10366887.87</v>
      </c>
      <c r="E22" s="8">
        <v>4653473.72</v>
      </c>
      <c r="F22" s="8">
        <v>66280.08</v>
      </c>
      <c r="G22" s="8">
        <v>1870.14</v>
      </c>
      <c r="H22" s="8">
        <v>20435.04</v>
      </c>
      <c r="I22" s="8">
        <v>784106.74</v>
      </c>
      <c r="J22" s="8">
        <v>1060437.22</v>
      </c>
      <c r="K22" s="39">
        <f t="shared" si="2"/>
        <v>16953490.81</v>
      </c>
      <c r="L22" s="8">
        <v>116142880.91</v>
      </c>
      <c r="M22" s="4">
        <v>3166984.65</v>
      </c>
      <c r="N22" s="4">
        <v>158282.86</v>
      </c>
      <c r="O22" s="33">
        <f t="shared" si="3"/>
        <v>119468148.42</v>
      </c>
      <c r="P22" s="8">
        <v>0</v>
      </c>
      <c r="Q22" s="8">
        <v>23497931.89</v>
      </c>
      <c r="R22" s="8">
        <v>0</v>
      </c>
      <c r="S22" s="34">
        <f t="shared" si="0"/>
        <v>142966080.31</v>
      </c>
      <c r="T22" s="12">
        <f t="shared" si="1"/>
        <v>159919571.12</v>
      </c>
      <c r="U22" s="8">
        <v>5364521.28</v>
      </c>
      <c r="V22" s="8">
        <v>4129179.84</v>
      </c>
      <c r="W22" s="8">
        <v>68361.12</v>
      </c>
      <c r="X22" s="8">
        <v>1871.1000000000001</v>
      </c>
      <c r="Y22" s="8">
        <v>20751.96</v>
      </c>
      <c r="Z22" s="8">
        <v>673865.04</v>
      </c>
      <c r="AA22" s="8">
        <v>984771.06</v>
      </c>
      <c r="AB22" s="39">
        <f t="shared" si="4"/>
        <v>11243321.4</v>
      </c>
      <c r="AC22" s="8">
        <v>59219258.760000005</v>
      </c>
      <c r="AD22" s="4">
        <v>1614791.04</v>
      </c>
      <c r="AE22" s="4">
        <v>100245.84</v>
      </c>
      <c r="AF22" s="33">
        <f t="shared" si="5"/>
        <v>60934295.64000001</v>
      </c>
      <c r="AG22" s="8">
        <v>0</v>
      </c>
      <c r="AH22" s="8">
        <v>11981191.620000001</v>
      </c>
      <c r="AI22" s="8">
        <v>0</v>
      </c>
      <c r="AJ22" s="34">
        <f t="shared" si="6"/>
        <v>72915487.26</v>
      </c>
      <c r="AK22" s="12">
        <f t="shared" si="7"/>
        <v>84158808.66000001</v>
      </c>
      <c r="AL22" s="8">
        <v>833727.77</v>
      </c>
      <c r="AM22" s="8">
        <v>87382.31</v>
      </c>
      <c r="AN22" s="8">
        <v>0</v>
      </c>
      <c r="AO22" s="8">
        <v>0</v>
      </c>
      <c r="AP22" s="8">
        <v>0</v>
      </c>
      <c r="AQ22" s="8">
        <v>18373.62</v>
      </c>
      <c r="AR22" s="8">
        <v>12611.03</v>
      </c>
      <c r="AS22" s="39">
        <f t="shared" si="8"/>
        <v>952094.73</v>
      </c>
      <c r="AT22" s="8">
        <v>9487270.36</v>
      </c>
      <c r="AU22" s="4">
        <v>258698.94</v>
      </c>
      <c r="AV22" s="4">
        <v>9672.84</v>
      </c>
      <c r="AW22" s="33">
        <f t="shared" si="9"/>
        <v>9755642.139999999</v>
      </c>
      <c r="AX22" s="8">
        <v>0</v>
      </c>
      <c r="AY22" s="8">
        <v>1919456.71</v>
      </c>
      <c r="AZ22" s="8">
        <v>0</v>
      </c>
      <c r="BA22" s="34">
        <f t="shared" si="10"/>
        <v>11675098.849999998</v>
      </c>
      <c r="BB22" s="12">
        <f t="shared" si="11"/>
        <v>12627193.579999998</v>
      </c>
    </row>
    <row r="23" spans="1:54" ht="12.75">
      <c r="A23" s="59">
        <v>16</v>
      </c>
      <c r="B23" s="58" t="s">
        <v>169</v>
      </c>
      <c r="C23" s="17" t="s">
        <v>57</v>
      </c>
      <c r="D23" s="8">
        <v>1237226.43</v>
      </c>
      <c r="E23" s="8">
        <v>795587.03</v>
      </c>
      <c r="F23" s="8">
        <v>9240.28</v>
      </c>
      <c r="G23" s="8">
        <v>211.49</v>
      </c>
      <c r="H23" s="8">
        <v>3873.76</v>
      </c>
      <c r="I23" s="8">
        <v>178729.09</v>
      </c>
      <c r="J23" s="8">
        <v>376362.18</v>
      </c>
      <c r="K23" s="39">
        <f t="shared" si="2"/>
        <v>2601230.2600000002</v>
      </c>
      <c r="L23" s="8">
        <v>44341407.85</v>
      </c>
      <c r="M23" s="4">
        <v>397156.03</v>
      </c>
      <c r="N23" s="4">
        <v>78769.07</v>
      </c>
      <c r="O23" s="33">
        <f t="shared" si="3"/>
        <v>44817332.95</v>
      </c>
      <c r="P23" s="8">
        <v>154532.72</v>
      </c>
      <c r="Q23" s="8">
        <v>0</v>
      </c>
      <c r="R23" s="8">
        <v>0</v>
      </c>
      <c r="S23" s="34">
        <f t="shared" si="0"/>
        <v>44971865.67</v>
      </c>
      <c r="T23" s="12">
        <f t="shared" si="1"/>
        <v>47573095.93</v>
      </c>
      <c r="U23" s="8">
        <v>685999.4400000001</v>
      </c>
      <c r="V23" s="8">
        <v>693775.14</v>
      </c>
      <c r="W23" s="8">
        <v>10612.44</v>
      </c>
      <c r="X23" s="8">
        <v>231.24</v>
      </c>
      <c r="Y23" s="8">
        <v>4171.5599999999995</v>
      </c>
      <c r="Z23" s="8">
        <v>153894.96</v>
      </c>
      <c r="AA23" s="8">
        <v>346486.32</v>
      </c>
      <c r="AB23" s="39">
        <f t="shared" si="4"/>
        <v>1895171.1</v>
      </c>
      <c r="AC23" s="8">
        <v>22608921.72</v>
      </c>
      <c r="AD23" s="4">
        <v>202503.06</v>
      </c>
      <c r="AE23" s="4">
        <v>49887.06</v>
      </c>
      <c r="AF23" s="33">
        <f t="shared" si="5"/>
        <v>22861311.84</v>
      </c>
      <c r="AG23" s="8">
        <v>78793.56</v>
      </c>
      <c r="AH23" s="8">
        <v>0</v>
      </c>
      <c r="AI23" s="8">
        <v>0</v>
      </c>
      <c r="AJ23" s="34">
        <f t="shared" si="6"/>
        <v>22940105.4</v>
      </c>
      <c r="AK23" s="12">
        <f t="shared" si="7"/>
        <v>24835276.5</v>
      </c>
      <c r="AL23" s="8">
        <v>91871.17</v>
      </c>
      <c r="AM23" s="8">
        <v>16968.65</v>
      </c>
      <c r="AN23" s="8">
        <v>0</v>
      </c>
      <c r="AO23" s="8">
        <v>0</v>
      </c>
      <c r="AP23" s="8">
        <v>0</v>
      </c>
      <c r="AQ23" s="8">
        <v>4139.02</v>
      </c>
      <c r="AR23" s="8">
        <v>4979.31</v>
      </c>
      <c r="AS23" s="39">
        <f t="shared" si="8"/>
        <v>117958.15</v>
      </c>
      <c r="AT23" s="8">
        <v>3622081.02</v>
      </c>
      <c r="AU23" s="4">
        <v>32442.16</v>
      </c>
      <c r="AV23" s="4">
        <v>4813.67</v>
      </c>
      <c r="AW23" s="33">
        <f t="shared" si="9"/>
        <v>3659336.85</v>
      </c>
      <c r="AX23" s="8">
        <v>12623.19</v>
      </c>
      <c r="AY23" s="8">
        <v>0</v>
      </c>
      <c r="AZ23" s="8">
        <v>0</v>
      </c>
      <c r="BA23" s="34">
        <f t="shared" si="10"/>
        <v>3671960.04</v>
      </c>
      <c r="BB23" s="12">
        <f t="shared" si="11"/>
        <v>3789918.19</v>
      </c>
    </row>
    <row r="24" spans="1:54" ht="12.75">
      <c r="A24" s="59">
        <v>17</v>
      </c>
      <c r="B24" s="58" t="s">
        <v>169</v>
      </c>
      <c r="C24" s="17" t="s">
        <v>58</v>
      </c>
      <c r="D24" s="4">
        <v>7070972.91</v>
      </c>
      <c r="E24" s="4">
        <v>3556861.07</v>
      </c>
      <c r="F24" s="4">
        <v>56476.7</v>
      </c>
      <c r="G24" s="4">
        <v>1267.72</v>
      </c>
      <c r="H24" s="4">
        <v>17605.32</v>
      </c>
      <c r="I24" s="4">
        <v>1569073.86</v>
      </c>
      <c r="J24" s="4">
        <v>1399652.99</v>
      </c>
      <c r="K24" s="39">
        <f t="shared" si="2"/>
        <v>13671910.57</v>
      </c>
      <c r="L24" s="4">
        <v>59131832.46</v>
      </c>
      <c r="M24" s="4">
        <v>1565547.82</v>
      </c>
      <c r="N24" s="4">
        <v>201573.43</v>
      </c>
      <c r="O24" s="33">
        <f t="shared" si="3"/>
        <v>60898953.71</v>
      </c>
      <c r="P24" s="8">
        <v>9888610.87</v>
      </c>
      <c r="Q24" s="8">
        <v>0</v>
      </c>
      <c r="R24" s="8">
        <v>0</v>
      </c>
      <c r="S24" s="34">
        <f t="shared" si="0"/>
        <v>70787564.58</v>
      </c>
      <c r="T24" s="12">
        <f t="shared" si="1"/>
        <v>84459475.15</v>
      </c>
      <c r="U24" s="4">
        <v>3796480.44</v>
      </c>
      <c r="V24" s="4">
        <v>3158367.12</v>
      </c>
      <c r="W24" s="4">
        <v>58351.259999999995</v>
      </c>
      <c r="X24" s="4">
        <v>1286.16</v>
      </c>
      <c r="Y24" s="4">
        <v>17987.34</v>
      </c>
      <c r="Z24" s="4">
        <v>1454360.22</v>
      </c>
      <c r="AA24" s="4">
        <v>1293724.3800000001</v>
      </c>
      <c r="AB24" s="39">
        <f t="shared" si="4"/>
        <v>9780556.92</v>
      </c>
      <c r="AC24" s="4">
        <v>30150305.04</v>
      </c>
      <c r="AD24" s="4">
        <v>798245.8800000001</v>
      </c>
      <c r="AE24" s="4">
        <v>127663.20000000001</v>
      </c>
      <c r="AF24" s="33">
        <f t="shared" si="5"/>
        <v>31076214.119999997</v>
      </c>
      <c r="AG24" s="8">
        <v>5042032.74</v>
      </c>
      <c r="AH24" s="8">
        <v>0</v>
      </c>
      <c r="AI24" s="8">
        <v>0</v>
      </c>
      <c r="AJ24" s="34">
        <f t="shared" si="6"/>
        <v>36118246.86</v>
      </c>
      <c r="AK24" s="12">
        <f t="shared" si="7"/>
        <v>45898803.78</v>
      </c>
      <c r="AL24" s="4">
        <v>545748.75</v>
      </c>
      <c r="AM24" s="4">
        <v>66415.66</v>
      </c>
      <c r="AN24" s="4">
        <v>0</v>
      </c>
      <c r="AO24" s="4">
        <v>0</v>
      </c>
      <c r="AP24" s="4">
        <v>0</v>
      </c>
      <c r="AQ24" s="4">
        <v>19118.94</v>
      </c>
      <c r="AR24" s="4">
        <v>17654.77</v>
      </c>
      <c r="AS24" s="39">
        <f t="shared" si="8"/>
        <v>648938.12</v>
      </c>
      <c r="AT24" s="4">
        <v>4830254.57</v>
      </c>
      <c r="AU24" s="4">
        <v>127883.66</v>
      </c>
      <c r="AV24" s="4">
        <v>12318.37</v>
      </c>
      <c r="AW24" s="33">
        <f t="shared" si="9"/>
        <v>4970456.600000001</v>
      </c>
      <c r="AX24" s="8">
        <v>807763.02</v>
      </c>
      <c r="AY24" s="8">
        <v>0</v>
      </c>
      <c r="AZ24" s="8">
        <v>0</v>
      </c>
      <c r="BA24" s="34">
        <f t="shared" si="10"/>
        <v>5778219.620000001</v>
      </c>
      <c r="BB24" s="12">
        <f t="shared" si="11"/>
        <v>6427157.740000001</v>
      </c>
    </row>
    <row r="25" spans="1:54" ht="12.75">
      <c r="A25" s="59">
        <v>18</v>
      </c>
      <c r="B25" s="58" t="s">
        <v>169</v>
      </c>
      <c r="C25" s="17" t="s">
        <v>59</v>
      </c>
      <c r="D25" s="8">
        <v>6013919.39</v>
      </c>
      <c r="E25" s="8">
        <v>3504898.28</v>
      </c>
      <c r="F25" s="8">
        <v>52337.49</v>
      </c>
      <c r="G25" s="8">
        <v>1184.86</v>
      </c>
      <c r="H25" s="8">
        <v>20280.01</v>
      </c>
      <c r="I25" s="8">
        <v>720393.38</v>
      </c>
      <c r="J25" s="8">
        <v>768763.42</v>
      </c>
      <c r="K25" s="39">
        <f t="shared" si="2"/>
        <v>11081776.83</v>
      </c>
      <c r="L25" s="8">
        <v>93343485.85</v>
      </c>
      <c r="M25" s="4">
        <v>486005.35</v>
      </c>
      <c r="N25" s="4">
        <v>1830933.06</v>
      </c>
      <c r="O25" s="33">
        <f t="shared" si="3"/>
        <v>95660424.25999999</v>
      </c>
      <c r="P25" s="8">
        <v>0</v>
      </c>
      <c r="Q25" s="8">
        <v>0</v>
      </c>
      <c r="R25" s="8">
        <v>0</v>
      </c>
      <c r="S25" s="34">
        <f t="shared" si="0"/>
        <v>95660424.25999999</v>
      </c>
      <c r="T25" s="12">
        <f t="shared" si="1"/>
        <v>106742201.08999999</v>
      </c>
      <c r="U25" s="8">
        <v>3168173.2199999997</v>
      </c>
      <c r="V25" s="8">
        <v>3109416.2399999998</v>
      </c>
      <c r="W25" s="8">
        <v>55064.64</v>
      </c>
      <c r="X25" s="8">
        <v>1218.1200000000001</v>
      </c>
      <c r="Y25" s="8">
        <v>20990.4</v>
      </c>
      <c r="Z25" s="8">
        <v>621274.92</v>
      </c>
      <c r="AA25" s="8">
        <v>743012.9400000001</v>
      </c>
      <c r="AB25" s="39">
        <f t="shared" si="4"/>
        <v>7719150.4799999995</v>
      </c>
      <c r="AC25" s="8">
        <v>47594239.08</v>
      </c>
      <c r="AD25" s="4">
        <v>247805.76</v>
      </c>
      <c r="AE25" s="4">
        <v>1159590.96</v>
      </c>
      <c r="AF25" s="33">
        <f t="shared" si="5"/>
        <v>49001635.8</v>
      </c>
      <c r="AG25" s="8">
        <v>0</v>
      </c>
      <c r="AH25" s="8">
        <v>0</v>
      </c>
      <c r="AI25" s="8">
        <v>0</v>
      </c>
      <c r="AJ25" s="34">
        <f t="shared" si="6"/>
        <v>49001635.8</v>
      </c>
      <c r="AK25" s="12">
        <f t="shared" si="7"/>
        <v>56720786.279999994</v>
      </c>
      <c r="AL25" s="8">
        <v>474291.03</v>
      </c>
      <c r="AM25" s="8">
        <v>65913.67</v>
      </c>
      <c r="AN25" s="8">
        <v>0</v>
      </c>
      <c r="AO25" s="8">
        <v>0</v>
      </c>
      <c r="AP25" s="8">
        <v>0</v>
      </c>
      <c r="AQ25" s="8">
        <v>16519.74</v>
      </c>
      <c r="AR25" s="8">
        <v>4291.75</v>
      </c>
      <c r="AS25" s="39">
        <f t="shared" si="8"/>
        <v>561016.1900000001</v>
      </c>
      <c r="AT25" s="8">
        <v>7624874.46</v>
      </c>
      <c r="AU25" s="4">
        <v>39699.93</v>
      </c>
      <c r="AV25" s="4">
        <v>111890.35</v>
      </c>
      <c r="AW25" s="33">
        <f t="shared" si="9"/>
        <v>7776464.739999999</v>
      </c>
      <c r="AX25" s="8">
        <v>0</v>
      </c>
      <c r="AY25" s="8">
        <v>0</v>
      </c>
      <c r="AZ25" s="8">
        <v>0</v>
      </c>
      <c r="BA25" s="34">
        <f t="shared" si="10"/>
        <v>7776464.739999999</v>
      </c>
      <c r="BB25" s="12">
        <f t="shared" si="11"/>
        <v>8337480.93</v>
      </c>
    </row>
    <row r="26" spans="1:54" ht="12.75">
      <c r="A26" s="59">
        <v>19</v>
      </c>
      <c r="B26" s="58" t="s">
        <v>169</v>
      </c>
      <c r="C26" s="17" t="s">
        <v>60</v>
      </c>
      <c r="D26" s="8">
        <v>2274624.62</v>
      </c>
      <c r="E26" s="8">
        <v>931089.29</v>
      </c>
      <c r="F26" s="8">
        <v>10814.06</v>
      </c>
      <c r="G26" s="8">
        <v>247.51</v>
      </c>
      <c r="H26" s="8">
        <v>4533.53</v>
      </c>
      <c r="I26" s="8">
        <v>181647.26</v>
      </c>
      <c r="J26" s="8">
        <v>336447.18</v>
      </c>
      <c r="K26" s="39">
        <f t="shared" si="2"/>
        <v>3739403.4499999997</v>
      </c>
      <c r="L26" s="8">
        <v>35962017.44</v>
      </c>
      <c r="M26" s="4">
        <v>288039.56</v>
      </c>
      <c r="N26" s="4">
        <v>243541.93</v>
      </c>
      <c r="O26" s="33">
        <f t="shared" si="3"/>
        <v>36493598.93</v>
      </c>
      <c r="P26" s="8">
        <v>1783928.41</v>
      </c>
      <c r="Q26" s="8">
        <v>0</v>
      </c>
      <c r="R26" s="8">
        <v>0</v>
      </c>
      <c r="S26" s="34">
        <f t="shared" si="0"/>
        <v>38277527.339999996</v>
      </c>
      <c r="T26" s="12">
        <f t="shared" si="1"/>
        <v>42016930.79</v>
      </c>
      <c r="U26" s="8">
        <v>1243489.02</v>
      </c>
      <c r="V26" s="8">
        <v>801632.22</v>
      </c>
      <c r="W26" s="8">
        <v>12262.26</v>
      </c>
      <c r="X26" s="8">
        <v>267.18</v>
      </c>
      <c r="Y26" s="8">
        <v>4820.04</v>
      </c>
      <c r="Z26" s="8">
        <v>153709.13999999998</v>
      </c>
      <c r="AA26" s="8">
        <v>299342.88</v>
      </c>
      <c r="AB26" s="39">
        <f t="shared" si="4"/>
        <v>2515522.74</v>
      </c>
      <c r="AC26" s="8">
        <v>18336414.6</v>
      </c>
      <c r="AD26" s="4">
        <v>146866.44</v>
      </c>
      <c r="AE26" s="4">
        <v>154243.2</v>
      </c>
      <c r="AF26" s="33">
        <f t="shared" si="5"/>
        <v>18637524.240000002</v>
      </c>
      <c r="AG26" s="8">
        <v>909594.42</v>
      </c>
      <c r="AH26" s="8">
        <v>0</v>
      </c>
      <c r="AI26" s="8">
        <v>0</v>
      </c>
      <c r="AJ26" s="34">
        <f t="shared" si="6"/>
        <v>19547118.660000004</v>
      </c>
      <c r="AK26" s="12">
        <f t="shared" si="7"/>
        <v>22062641.400000006</v>
      </c>
      <c r="AL26" s="8">
        <v>171855.93</v>
      </c>
      <c r="AM26" s="8">
        <v>21576.18</v>
      </c>
      <c r="AN26" s="8">
        <v>0</v>
      </c>
      <c r="AO26" s="8">
        <v>0</v>
      </c>
      <c r="AP26" s="8">
        <v>0</v>
      </c>
      <c r="AQ26" s="8">
        <v>4656.35</v>
      </c>
      <c r="AR26" s="8">
        <v>6184.05</v>
      </c>
      <c r="AS26" s="39">
        <f t="shared" si="8"/>
        <v>204272.51</v>
      </c>
      <c r="AT26" s="8">
        <v>2937600.47</v>
      </c>
      <c r="AU26" s="4">
        <v>23528.85</v>
      </c>
      <c r="AV26" s="4">
        <v>14883.12</v>
      </c>
      <c r="AW26" s="33">
        <f t="shared" si="9"/>
        <v>2976012.4400000004</v>
      </c>
      <c r="AX26" s="8">
        <v>145722.33</v>
      </c>
      <c r="AY26" s="8">
        <v>0</v>
      </c>
      <c r="AZ26" s="8">
        <v>0</v>
      </c>
      <c r="BA26" s="34">
        <f t="shared" si="10"/>
        <v>3121734.7700000005</v>
      </c>
      <c r="BB26" s="12">
        <f t="shared" si="11"/>
        <v>3326007.2800000003</v>
      </c>
    </row>
    <row r="27" spans="1:54" ht="12.75">
      <c r="A27" s="59">
        <v>20</v>
      </c>
      <c r="B27" s="58" t="s">
        <v>169</v>
      </c>
      <c r="C27" s="18" t="s">
        <v>116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39">
        <f t="shared" si="2"/>
        <v>0</v>
      </c>
      <c r="L27" s="8">
        <v>0</v>
      </c>
      <c r="M27" s="4">
        <v>0</v>
      </c>
      <c r="N27" s="4">
        <v>0</v>
      </c>
      <c r="O27" s="33">
        <f t="shared" si="3"/>
        <v>0</v>
      </c>
      <c r="P27" s="8">
        <v>0</v>
      </c>
      <c r="Q27" s="8">
        <v>0</v>
      </c>
      <c r="R27" s="8">
        <v>71504.17</v>
      </c>
      <c r="S27" s="34">
        <f t="shared" si="0"/>
        <v>71504.17</v>
      </c>
      <c r="T27" s="12">
        <f t="shared" si="1"/>
        <v>71504.17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39">
        <f t="shared" si="4"/>
        <v>0</v>
      </c>
      <c r="AC27" s="8">
        <v>0</v>
      </c>
      <c r="AD27" s="4">
        <v>0</v>
      </c>
      <c r="AE27" s="4">
        <v>0</v>
      </c>
      <c r="AF27" s="33">
        <f t="shared" si="5"/>
        <v>0</v>
      </c>
      <c r="AG27" s="8">
        <v>0</v>
      </c>
      <c r="AH27" s="8">
        <v>0</v>
      </c>
      <c r="AI27" s="8">
        <v>36458.76</v>
      </c>
      <c r="AJ27" s="34">
        <f t="shared" si="6"/>
        <v>36458.76</v>
      </c>
      <c r="AK27" s="12">
        <f t="shared" si="7"/>
        <v>36458.76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39">
        <f t="shared" si="8"/>
        <v>0</v>
      </c>
      <c r="AT27" s="8">
        <v>0</v>
      </c>
      <c r="AU27" s="4">
        <v>0</v>
      </c>
      <c r="AV27" s="4">
        <v>0</v>
      </c>
      <c r="AW27" s="33">
        <f t="shared" si="9"/>
        <v>0</v>
      </c>
      <c r="AX27" s="8">
        <v>0</v>
      </c>
      <c r="AY27" s="8">
        <v>0</v>
      </c>
      <c r="AZ27" s="8">
        <v>5840.9</v>
      </c>
      <c r="BA27" s="34">
        <f t="shared" si="10"/>
        <v>5840.9</v>
      </c>
      <c r="BB27" s="12">
        <f t="shared" si="11"/>
        <v>5840.9</v>
      </c>
    </row>
    <row r="28" spans="1:54" ht="12.75">
      <c r="A28" s="59">
        <v>21</v>
      </c>
      <c r="B28" s="58" t="s">
        <v>169</v>
      </c>
      <c r="C28" s="17" t="s">
        <v>61</v>
      </c>
      <c r="D28" s="8">
        <v>2955860.55</v>
      </c>
      <c r="E28" s="8">
        <v>1978740.74</v>
      </c>
      <c r="F28" s="8">
        <v>29547.88</v>
      </c>
      <c r="G28" s="8">
        <v>668.93</v>
      </c>
      <c r="H28" s="8">
        <v>11449.37</v>
      </c>
      <c r="I28" s="8">
        <v>470146.07</v>
      </c>
      <c r="J28" s="8">
        <v>528421.02</v>
      </c>
      <c r="K28" s="39">
        <f t="shared" si="2"/>
        <v>5974834.5600000005</v>
      </c>
      <c r="L28" s="8">
        <v>61071715.54</v>
      </c>
      <c r="M28" s="4">
        <v>450924.1</v>
      </c>
      <c r="N28" s="4">
        <v>462295.7</v>
      </c>
      <c r="O28" s="33">
        <f t="shared" si="3"/>
        <v>61984935.339999996</v>
      </c>
      <c r="P28" s="4">
        <v>0</v>
      </c>
      <c r="Q28" s="8">
        <v>0</v>
      </c>
      <c r="R28" s="8">
        <v>0</v>
      </c>
      <c r="S28" s="34">
        <f t="shared" si="0"/>
        <v>61984935.339999996</v>
      </c>
      <c r="T28" s="12">
        <f t="shared" si="1"/>
        <v>67959769.89999999</v>
      </c>
      <c r="U28" s="8">
        <v>1551062.94</v>
      </c>
      <c r="V28" s="8">
        <v>1754687.52</v>
      </c>
      <c r="W28" s="8">
        <v>31073.760000000002</v>
      </c>
      <c r="X28" s="8">
        <v>687.42</v>
      </c>
      <c r="Y28" s="8">
        <v>11845.2</v>
      </c>
      <c r="Z28" s="8">
        <v>423861.83999999997</v>
      </c>
      <c r="AA28" s="8">
        <v>506638.02</v>
      </c>
      <c r="AB28" s="39">
        <f t="shared" si="4"/>
        <v>4279856.699999999</v>
      </c>
      <c r="AC28" s="8">
        <v>31139418.06</v>
      </c>
      <c r="AD28" s="4">
        <v>229918.5</v>
      </c>
      <c r="AE28" s="4">
        <v>292787.27999999997</v>
      </c>
      <c r="AF28" s="33">
        <f t="shared" si="5"/>
        <v>31662123.84</v>
      </c>
      <c r="AG28" s="4">
        <v>0</v>
      </c>
      <c r="AH28" s="8">
        <v>0</v>
      </c>
      <c r="AI28" s="8">
        <v>0</v>
      </c>
      <c r="AJ28" s="34">
        <f t="shared" si="6"/>
        <v>31662123.84</v>
      </c>
      <c r="AK28" s="12">
        <f t="shared" si="7"/>
        <v>35941980.54</v>
      </c>
      <c r="AL28" s="8">
        <v>234132.94</v>
      </c>
      <c r="AM28" s="8">
        <v>37342.2</v>
      </c>
      <c r="AN28" s="8">
        <v>0</v>
      </c>
      <c r="AO28" s="8">
        <v>0</v>
      </c>
      <c r="AP28" s="8">
        <v>0</v>
      </c>
      <c r="AQ28" s="8">
        <v>7714.04</v>
      </c>
      <c r="AR28" s="8">
        <v>3630.5</v>
      </c>
      <c r="AS28" s="39">
        <f t="shared" si="8"/>
        <v>282819.68</v>
      </c>
      <c r="AT28" s="8">
        <v>4988716.25</v>
      </c>
      <c r="AU28" s="4">
        <v>36834.27</v>
      </c>
      <c r="AV28" s="4">
        <v>28251.4</v>
      </c>
      <c r="AW28" s="33">
        <f t="shared" si="9"/>
        <v>5053801.92</v>
      </c>
      <c r="AX28" s="4">
        <v>0</v>
      </c>
      <c r="AY28" s="8">
        <v>0</v>
      </c>
      <c r="AZ28" s="8">
        <v>0</v>
      </c>
      <c r="BA28" s="34">
        <f t="shared" si="10"/>
        <v>5053801.92</v>
      </c>
      <c r="BB28" s="12">
        <f t="shared" si="11"/>
        <v>5336621.6</v>
      </c>
    </row>
    <row r="29" spans="1:54" ht="12.75">
      <c r="A29" s="59">
        <v>22</v>
      </c>
      <c r="B29" s="58" t="s">
        <v>169</v>
      </c>
      <c r="C29" s="17" t="s">
        <v>62</v>
      </c>
      <c r="D29" s="8">
        <v>2013320.29</v>
      </c>
      <c r="E29" s="8">
        <v>1027727.42</v>
      </c>
      <c r="F29" s="8">
        <v>17913.36</v>
      </c>
      <c r="G29" s="8">
        <v>381.68</v>
      </c>
      <c r="H29" s="8">
        <v>5232.43</v>
      </c>
      <c r="I29" s="8">
        <v>220695.82</v>
      </c>
      <c r="J29" s="8">
        <v>389088.64</v>
      </c>
      <c r="K29" s="39">
        <f t="shared" si="2"/>
        <v>3674359.64</v>
      </c>
      <c r="L29" s="8">
        <v>42833790.41</v>
      </c>
      <c r="M29" s="4">
        <v>666940.21</v>
      </c>
      <c r="N29" s="4">
        <v>822947.07</v>
      </c>
      <c r="O29" s="33">
        <f t="shared" si="3"/>
        <v>44323677.69</v>
      </c>
      <c r="P29" s="4">
        <v>0</v>
      </c>
      <c r="Q29" s="8">
        <v>0</v>
      </c>
      <c r="R29" s="8">
        <v>0</v>
      </c>
      <c r="S29" s="34">
        <f t="shared" si="0"/>
        <v>44323677.69</v>
      </c>
      <c r="T29" s="12">
        <f t="shared" si="1"/>
        <v>47998037.33</v>
      </c>
      <c r="U29" s="8">
        <v>1075031.34</v>
      </c>
      <c r="V29" s="8">
        <v>908118</v>
      </c>
      <c r="W29" s="8">
        <v>18446.760000000002</v>
      </c>
      <c r="X29" s="8">
        <v>387.12</v>
      </c>
      <c r="Y29" s="8">
        <v>5409.42</v>
      </c>
      <c r="Z29" s="8">
        <v>194177.04</v>
      </c>
      <c r="AA29" s="8">
        <v>344020.62</v>
      </c>
      <c r="AB29" s="39">
        <f t="shared" si="4"/>
        <v>2545590.3</v>
      </c>
      <c r="AC29" s="8">
        <v>21840213.54</v>
      </c>
      <c r="AD29" s="4">
        <v>340061.27999999997</v>
      </c>
      <c r="AE29" s="4">
        <v>521199.83999999997</v>
      </c>
      <c r="AF29" s="33">
        <f t="shared" si="5"/>
        <v>22701474.66</v>
      </c>
      <c r="AG29" s="4">
        <v>0</v>
      </c>
      <c r="AH29" s="8">
        <v>0</v>
      </c>
      <c r="AI29" s="8">
        <v>0</v>
      </c>
      <c r="AJ29" s="34">
        <f t="shared" si="6"/>
        <v>22701474.66</v>
      </c>
      <c r="AK29" s="12">
        <f t="shared" si="7"/>
        <v>25247064.96</v>
      </c>
      <c r="AL29" s="8">
        <v>156381.49</v>
      </c>
      <c r="AM29" s="8">
        <v>19934.9</v>
      </c>
      <c r="AN29" s="8">
        <v>0</v>
      </c>
      <c r="AO29" s="8">
        <v>0</v>
      </c>
      <c r="AP29" s="8">
        <v>0</v>
      </c>
      <c r="AQ29" s="8">
        <v>4419.8</v>
      </c>
      <c r="AR29" s="8">
        <v>7511.34</v>
      </c>
      <c r="AS29" s="39">
        <f t="shared" si="8"/>
        <v>188247.53</v>
      </c>
      <c r="AT29" s="8">
        <v>3498929.48</v>
      </c>
      <c r="AU29" s="4">
        <v>54479.82</v>
      </c>
      <c r="AV29" s="4">
        <v>50291.21</v>
      </c>
      <c r="AW29" s="33">
        <f t="shared" si="9"/>
        <v>3603700.51</v>
      </c>
      <c r="AX29" s="4">
        <v>0</v>
      </c>
      <c r="AY29" s="8">
        <v>0</v>
      </c>
      <c r="AZ29" s="8">
        <v>0</v>
      </c>
      <c r="BA29" s="34">
        <f t="shared" si="10"/>
        <v>3603700.51</v>
      </c>
      <c r="BB29" s="12">
        <f t="shared" si="11"/>
        <v>3791948.0399999996</v>
      </c>
    </row>
    <row r="30" spans="1:54" ht="12.75">
      <c r="A30" s="59">
        <v>23</v>
      </c>
      <c r="B30" s="58" t="s">
        <v>169</v>
      </c>
      <c r="C30" s="17" t="s">
        <v>63</v>
      </c>
      <c r="D30" s="8">
        <v>3563114.57</v>
      </c>
      <c r="E30" s="8">
        <v>2542193.28</v>
      </c>
      <c r="F30" s="8">
        <v>37961.73</v>
      </c>
      <c r="G30" s="8">
        <v>859.41</v>
      </c>
      <c r="H30" s="8">
        <v>14709.62</v>
      </c>
      <c r="I30" s="8">
        <v>529633.29</v>
      </c>
      <c r="J30" s="8">
        <v>625228.6</v>
      </c>
      <c r="K30" s="39">
        <f t="shared" si="2"/>
        <v>7313700.5</v>
      </c>
      <c r="L30" s="8">
        <v>80284617.1</v>
      </c>
      <c r="M30" s="4">
        <v>1672600.28</v>
      </c>
      <c r="N30" s="4">
        <v>83129.74</v>
      </c>
      <c r="O30" s="33">
        <f t="shared" si="3"/>
        <v>82040347.11999999</v>
      </c>
      <c r="P30" s="4">
        <v>0</v>
      </c>
      <c r="Q30" s="8">
        <v>0</v>
      </c>
      <c r="R30" s="8">
        <v>0</v>
      </c>
      <c r="S30" s="34">
        <f t="shared" si="0"/>
        <v>82040347.11999999</v>
      </c>
      <c r="T30" s="12">
        <f t="shared" si="1"/>
        <v>89354047.61999999</v>
      </c>
      <c r="U30" s="8">
        <v>1950016.98</v>
      </c>
      <c r="V30" s="8">
        <v>2271799.08</v>
      </c>
      <c r="W30" s="8">
        <v>40231.26</v>
      </c>
      <c r="X30" s="8">
        <v>889.98</v>
      </c>
      <c r="Y30" s="8">
        <v>15336</v>
      </c>
      <c r="Z30" s="8">
        <v>447870.60000000003</v>
      </c>
      <c r="AA30" s="8">
        <v>563164.02</v>
      </c>
      <c r="AB30" s="39">
        <f t="shared" si="4"/>
        <v>5289307.92</v>
      </c>
      <c r="AC30" s="8">
        <v>40935746.400000006</v>
      </c>
      <c r="AD30" s="4">
        <v>852830.1000000001</v>
      </c>
      <c r="AE30" s="4">
        <v>52648.86</v>
      </c>
      <c r="AF30" s="33">
        <f t="shared" si="5"/>
        <v>41841225.36000001</v>
      </c>
      <c r="AG30" s="4">
        <v>0</v>
      </c>
      <c r="AH30" s="8">
        <v>0</v>
      </c>
      <c r="AI30" s="8">
        <v>0</v>
      </c>
      <c r="AJ30" s="34">
        <f t="shared" si="6"/>
        <v>41841225.36000001</v>
      </c>
      <c r="AK30" s="12">
        <f t="shared" si="7"/>
        <v>47130533.28000001</v>
      </c>
      <c r="AL30" s="8">
        <v>268849.6</v>
      </c>
      <c r="AM30" s="8">
        <v>45065.7</v>
      </c>
      <c r="AN30" s="8">
        <v>0</v>
      </c>
      <c r="AO30" s="8">
        <v>0</v>
      </c>
      <c r="AP30" s="8">
        <v>0</v>
      </c>
      <c r="AQ30" s="8">
        <v>13627.12</v>
      </c>
      <c r="AR30" s="8">
        <v>10344.1</v>
      </c>
      <c r="AS30" s="39">
        <f t="shared" si="8"/>
        <v>337886.51999999996</v>
      </c>
      <c r="AT30" s="8">
        <v>6558145.12</v>
      </c>
      <c r="AU30" s="4">
        <v>136628.36</v>
      </c>
      <c r="AV30" s="4">
        <v>5080.15</v>
      </c>
      <c r="AW30" s="33">
        <f t="shared" si="9"/>
        <v>6699853.630000001</v>
      </c>
      <c r="AX30" s="4">
        <v>0</v>
      </c>
      <c r="AY30" s="8">
        <v>0</v>
      </c>
      <c r="AZ30" s="8">
        <v>0</v>
      </c>
      <c r="BA30" s="34">
        <f t="shared" si="10"/>
        <v>6699853.630000001</v>
      </c>
      <c r="BB30" s="12">
        <f t="shared" si="11"/>
        <v>7037740.15</v>
      </c>
    </row>
    <row r="31" spans="1:54" ht="12.75">
      <c r="A31" s="59">
        <v>24</v>
      </c>
      <c r="B31" s="58" t="s">
        <v>169</v>
      </c>
      <c r="C31" s="17" t="s">
        <v>64</v>
      </c>
      <c r="D31" s="8">
        <v>4001551.91</v>
      </c>
      <c r="E31" s="8">
        <v>2111108.78</v>
      </c>
      <c r="F31" s="8">
        <v>35795.16</v>
      </c>
      <c r="G31" s="8">
        <v>865.83</v>
      </c>
      <c r="H31" s="8">
        <v>10930.51</v>
      </c>
      <c r="I31" s="8">
        <v>371083.29</v>
      </c>
      <c r="J31" s="8">
        <v>637125.33</v>
      </c>
      <c r="K31" s="39">
        <f t="shared" si="2"/>
        <v>7168460.81</v>
      </c>
      <c r="L31" s="8">
        <v>70230251.83</v>
      </c>
      <c r="M31" s="4">
        <v>2526517.62</v>
      </c>
      <c r="N31" s="4">
        <v>121088.08</v>
      </c>
      <c r="O31" s="33">
        <f t="shared" si="3"/>
        <v>72877857.53</v>
      </c>
      <c r="P31" s="4">
        <v>0</v>
      </c>
      <c r="Q31" s="10">
        <v>22994529.05</v>
      </c>
      <c r="R31" s="8">
        <v>0</v>
      </c>
      <c r="S31" s="34">
        <f t="shared" si="0"/>
        <v>95872386.58</v>
      </c>
      <c r="T31" s="12">
        <f t="shared" si="1"/>
        <v>103040847.39</v>
      </c>
      <c r="U31" s="8">
        <v>2075641.02</v>
      </c>
      <c r="V31" s="8">
        <v>1869323.88</v>
      </c>
      <c r="W31" s="8">
        <v>36544.26</v>
      </c>
      <c r="X31" s="8">
        <v>861.96</v>
      </c>
      <c r="Y31" s="8">
        <v>11050.68</v>
      </c>
      <c r="Z31" s="8">
        <v>316744.62</v>
      </c>
      <c r="AA31" s="8">
        <v>582036.12</v>
      </c>
      <c r="AB31" s="39">
        <f t="shared" si="4"/>
        <v>4892202.54</v>
      </c>
      <c r="AC31" s="8">
        <v>35809198.32</v>
      </c>
      <c r="AD31" s="4">
        <v>1288227.9</v>
      </c>
      <c r="AE31" s="4">
        <v>76689.12</v>
      </c>
      <c r="AF31" s="33">
        <f t="shared" si="5"/>
        <v>37174115.34</v>
      </c>
      <c r="AG31" s="4">
        <v>0</v>
      </c>
      <c r="AH31" s="10">
        <v>11724515.16</v>
      </c>
      <c r="AI31" s="8">
        <v>0</v>
      </c>
      <c r="AJ31" s="34">
        <f t="shared" si="6"/>
        <v>48898630.5</v>
      </c>
      <c r="AK31" s="12">
        <f t="shared" si="7"/>
        <v>53790833.04</v>
      </c>
      <c r="AL31" s="8">
        <v>320985.15</v>
      </c>
      <c r="AM31" s="8">
        <v>40297.48</v>
      </c>
      <c r="AN31" s="8">
        <v>0</v>
      </c>
      <c r="AO31" s="8">
        <v>0</v>
      </c>
      <c r="AP31" s="8">
        <v>0</v>
      </c>
      <c r="AQ31" s="8">
        <v>9056.45</v>
      </c>
      <c r="AR31" s="8">
        <v>9181.53</v>
      </c>
      <c r="AS31" s="39">
        <f t="shared" si="8"/>
        <v>379520.61000000004</v>
      </c>
      <c r="AT31" s="8">
        <v>5736842.25</v>
      </c>
      <c r="AU31" s="4">
        <v>206381.62</v>
      </c>
      <c r="AV31" s="4">
        <v>7399.83</v>
      </c>
      <c r="AW31" s="33">
        <f t="shared" si="9"/>
        <v>5950623.7</v>
      </c>
      <c r="AX31" s="4">
        <v>0</v>
      </c>
      <c r="AY31" s="10">
        <v>1878335.65</v>
      </c>
      <c r="AZ31" s="8">
        <v>0</v>
      </c>
      <c r="BA31" s="34">
        <f t="shared" si="10"/>
        <v>7828959.35</v>
      </c>
      <c r="BB31" s="12">
        <f t="shared" si="11"/>
        <v>8208479.96</v>
      </c>
    </row>
    <row r="32" spans="1:54" ht="12.75">
      <c r="A32" s="59">
        <v>25</v>
      </c>
      <c r="B32" s="58" t="s">
        <v>169</v>
      </c>
      <c r="C32" s="17" t="s">
        <v>65</v>
      </c>
      <c r="D32" s="8">
        <v>3896905.2</v>
      </c>
      <c r="E32" s="8">
        <v>2078762.34</v>
      </c>
      <c r="F32" s="8">
        <v>33007.09</v>
      </c>
      <c r="G32" s="8">
        <v>740.9</v>
      </c>
      <c r="H32" s="8">
        <v>10289.21</v>
      </c>
      <c r="I32" s="8">
        <v>528634.43</v>
      </c>
      <c r="J32" s="8">
        <v>555513.75</v>
      </c>
      <c r="K32" s="39">
        <f t="shared" si="2"/>
        <v>7103852.92</v>
      </c>
      <c r="L32" s="4">
        <v>52968826.03</v>
      </c>
      <c r="M32" s="4">
        <v>1162937.87</v>
      </c>
      <c r="N32" s="4">
        <v>58322.96</v>
      </c>
      <c r="O32" s="33">
        <f t="shared" si="3"/>
        <v>54190086.86</v>
      </c>
      <c r="P32" s="8">
        <v>14614261.09</v>
      </c>
      <c r="Q32" s="8">
        <v>0</v>
      </c>
      <c r="R32" s="8">
        <v>0</v>
      </c>
      <c r="S32" s="34">
        <f t="shared" si="0"/>
        <v>68804347.95</v>
      </c>
      <c r="T32" s="12">
        <f t="shared" si="1"/>
        <v>75908200.87</v>
      </c>
      <c r="U32" s="8">
        <v>2069550.54</v>
      </c>
      <c r="V32" s="8">
        <v>1844440.8599999999</v>
      </c>
      <c r="W32" s="8">
        <v>34076.28</v>
      </c>
      <c r="X32" s="8">
        <v>751.08</v>
      </c>
      <c r="Y32" s="8">
        <v>10504.32</v>
      </c>
      <c r="Z32" s="8">
        <v>467149.74</v>
      </c>
      <c r="AA32" s="8">
        <v>523122.42000000004</v>
      </c>
      <c r="AB32" s="39">
        <f t="shared" si="4"/>
        <v>4949595.24</v>
      </c>
      <c r="AC32" s="4">
        <v>27007894.02</v>
      </c>
      <c r="AD32" s="4">
        <v>592962</v>
      </c>
      <c r="AE32" s="4">
        <v>36937.86</v>
      </c>
      <c r="AF32" s="33">
        <f t="shared" si="5"/>
        <v>27637793.88</v>
      </c>
      <c r="AG32" s="8">
        <v>7451560.5600000005</v>
      </c>
      <c r="AH32" s="8">
        <v>0</v>
      </c>
      <c r="AI32" s="8">
        <v>0</v>
      </c>
      <c r="AJ32" s="34">
        <f t="shared" si="6"/>
        <v>35089354.44</v>
      </c>
      <c r="AK32" s="12">
        <f t="shared" si="7"/>
        <v>40038949.68</v>
      </c>
      <c r="AL32" s="8">
        <v>304559.11</v>
      </c>
      <c r="AM32" s="8">
        <v>39053.58</v>
      </c>
      <c r="AN32" s="8">
        <v>0</v>
      </c>
      <c r="AO32" s="8">
        <v>0</v>
      </c>
      <c r="AP32" s="8">
        <v>0</v>
      </c>
      <c r="AQ32" s="8">
        <v>10247.45</v>
      </c>
      <c r="AR32" s="8">
        <v>5398.55</v>
      </c>
      <c r="AS32" s="39">
        <f t="shared" si="8"/>
        <v>359258.69</v>
      </c>
      <c r="AT32" s="4">
        <v>4326822</v>
      </c>
      <c r="AU32" s="4">
        <v>94995.98</v>
      </c>
      <c r="AV32" s="4">
        <v>3564.18</v>
      </c>
      <c r="AW32" s="33">
        <f t="shared" si="9"/>
        <v>4425382.16</v>
      </c>
      <c r="AX32" s="8">
        <v>1193783.42</v>
      </c>
      <c r="AY32" s="8">
        <v>0</v>
      </c>
      <c r="AZ32" s="8">
        <v>0</v>
      </c>
      <c r="BA32" s="34">
        <f t="shared" si="10"/>
        <v>5619165.58</v>
      </c>
      <c r="BB32" s="12">
        <f t="shared" si="11"/>
        <v>5978424.2700000005</v>
      </c>
    </row>
    <row r="33" spans="1:54" ht="12.75">
      <c r="A33" s="59">
        <v>27</v>
      </c>
      <c r="B33" s="58" t="s">
        <v>169</v>
      </c>
      <c r="C33" s="17" t="s">
        <v>67</v>
      </c>
      <c r="D33" s="4">
        <v>2344353.53</v>
      </c>
      <c r="E33" s="4">
        <v>1426032.07</v>
      </c>
      <c r="F33" s="4">
        <v>20311.18</v>
      </c>
      <c r="G33" s="4">
        <v>573.09</v>
      </c>
      <c r="H33" s="4">
        <v>6262.21</v>
      </c>
      <c r="I33" s="4">
        <v>227363.67</v>
      </c>
      <c r="J33" s="4">
        <v>421445.73</v>
      </c>
      <c r="K33" s="39">
        <f t="shared" si="2"/>
        <v>4446341.4799999995</v>
      </c>
      <c r="L33" s="8">
        <v>52643457.72</v>
      </c>
      <c r="M33" s="4">
        <v>1285369.42</v>
      </c>
      <c r="N33" s="4">
        <v>64281.65</v>
      </c>
      <c r="O33" s="33">
        <f t="shared" si="3"/>
        <v>53993108.79</v>
      </c>
      <c r="P33" s="8">
        <v>6293545.85</v>
      </c>
      <c r="Q33" s="8">
        <v>0</v>
      </c>
      <c r="R33" s="8">
        <v>0</v>
      </c>
      <c r="S33" s="34">
        <f t="shared" si="0"/>
        <v>60286654.64</v>
      </c>
      <c r="T33" s="12">
        <f t="shared" si="1"/>
        <v>64732996.12</v>
      </c>
      <c r="U33" s="4">
        <v>1171782</v>
      </c>
      <c r="V33" s="4">
        <v>1273209.84</v>
      </c>
      <c r="W33" s="4">
        <v>21078.78</v>
      </c>
      <c r="X33" s="4">
        <v>576.96</v>
      </c>
      <c r="Y33" s="4">
        <v>6398.76</v>
      </c>
      <c r="Z33" s="4">
        <v>192427.08000000002</v>
      </c>
      <c r="AA33" s="4">
        <v>385391.94</v>
      </c>
      <c r="AB33" s="39">
        <f t="shared" si="4"/>
        <v>3050865.3600000003</v>
      </c>
      <c r="AC33" s="8">
        <v>26841994.259999998</v>
      </c>
      <c r="AD33" s="4">
        <v>655387.74</v>
      </c>
      <c r="AE33" s="4">
        <v>40711.74</v>
      </c>
      <c r="AF33" s="33">
        <f t="shared" si="5"/>
        <v>27538093.74</v>
      </c>
      <c r="AG33" s="8">
        <v>3208970.88</v>
      </c>
      <c r="AH33" s="8">
        <v>0</v>
      </c>
      <c r="AI33" s="8">
        <v>0</v>
      </c>
      <c r="AJ33" s="34">
        <f t="shared" si="6"/>
        <v>30747064.619999997</v>
      </c>
      <c r="AK33" s="12">
        <f t="shared" si="7"/>
        <v>33797929.98</v>
      </c>
      <c r="AL33" s="4">
        <v>195428.59</v>
      </c>
      <c r="AM33" s="4">
        <v>25470.37</v>
      </c>
      <c r="AN33" s="4">
        <v>0</v>
      </c>
      <c r="AO33" s="4">
        <v>0</v>
      </c>
      <c r="AP33" s="4">
        <v>0</v>
      </c>
      <c r="AQ33" s="4">
        <v>5822.77</v>
      </c>
      <c r="AR33" s="4">
        <v>6008.97</v>
      </c>
      <c r="AS33" s="39">
        <f t="shared" si="8"/>
        <v>232730.7</v>
      </c>
      <c r="AT33" s="8">
        <v>4300243.91</v>
      </c>
      <c r="AU33" s="4">
        <v>104996.95</v>
      </c>
      <c r="AV33" s="4">
        <v>3928.32</v>
      </c>
      <c r="AW33" s="33">
        <f t="shared" si="9"/>
        <v>4409169.180000001</v>
      </c>
      <c r="AX33" s="8">
        <v>514095.83</v>
      </c>
      <c r="AY33" s="8">
        <v>0</v>
      </c>
      <c r="AZ33" s="8">
        <v>0</v>
      </c>
      <c r="BA33" s="34">
        <f t="shared" si="10"/>
        <v>4923265.010000001</v>
      </c>
      <c r="BB33" s="12">
        <f t="shared" si="11"/>
        <v>5155995.710000001</v>
      </c>
    </row>
    <row r="34" spans="1:54" ht="12.75">
      <c r="A34" s="59">
        <v>29</v>
      </c>
      <c r="B34" s="58" t="s">
        <v>169</v>
      </c>
      <c r="C34" s="17" t="s">
        <v>74</v>
      </c>
      <c r="D34" s="8">
        <v>9742437.01</v>
      </c>
      <c r="E34" s="8">
        <v>6163385.75</v>
      </c>
      <c r="F34" s="8">
        <v>92035.8</v>
      </c>
      <c r="G34" s="8">
        <v>2083.58</v>
      </c>
      <c r="H34" s="8">
        <v>35662.53</v>
      </c>
      <c r="I34" s="8">
        <v>1334588.85</v>
      </c>
      <c r="J34" s="8">
        <v>1171547.97</v>
      </c>
      <c r="K34" s="39">
        <f t="shared" si="2"/>
        <v>18541741.49</v>
      </c>
      <c r="L34" s="8">
        <v>118651128.72</v>
      </c>
      <c r="M34" s="4">
        <v>2783790.04</v>
      </c>
      <c r="N34" s="4">
        <v>1483537.54</v>
      </c>
      <c r="O34" s="33">
        <f t="shared" si="3"/>
        <v>122918456.3</v>
      </c>
      <c r="P34" s="8">
        <v>0</v>
      </c>
      <c r="Q34" s="8">
        <v>0</v>
      </c>
      <c r="R34" s="8">
        <v>0</v>
      </c>
      <c r="S34" s="34">
        <f t="shared" si="0"/>
        <v>122918456.3</v>
      </c>
      <c r="T34" s="12">
        <f t="shared" si="1"/>
        <v>141460197.79</v>
      </c>
      <c r="U34" s="8">
        <v>5307864.300000001</v>
      </c>
      <c r="V34" s="8">
        <v>5451405.36</v>
      </c>
      <c r="W34" s="8">
        <v>96538.86</v>
      </c>
      <c r="X34" s="8">
        <v>2135.64</v>
      </c>
      <c r="Y34" s="8">
        <v>36800.22</v>
      </c>
      <c r="Z34" s="8">
        <v>1239215.1</v>
      </c>
      <c r="AA34" s="8">
        <v>1087216.1400000001</v>
      </c>
      <c r="AB34" s="39">
        <f t="shared" si="4"/>
        <v>13221175.620000001</v>
      </c>
      <c r="AC34" s="8">
        <v>60498171.239999995</v>
      </c>
      <c r="AD34" s="4">
        <v>1419406.68</v>
      </c>
      <c r="AE34" s="4">
        <v>939573.78</v>
      </c>
      <c r="AF34" s="33">
        <f t="shared" si="5"/>
        <v>62857151.699999996</v>
      </c>
      <c r="AG34" s="8">
        <v>0</v>
      </c>
      <c r="AH34" s="8">
        <v>0</v>
      </c>
      <c r="AI34" s="8">
        <v>0</v>
      </c>
      <c r="AJ34" s="34">
        <f t="shared" si="6"/>
        <v>62857151.699999996</v>
      </c>
      <c r="AK34" s="12">
        <f t="shared" si="7"/>
        <v>76078327.32</v>
      </c>
      <c r="AL34" s="8">
        <v>739095.45</v>
      </c>
      <c r="AM34" s="8">
        <v>118663.4</v>
      </c>
      <c r="AN34" s="8">
        <v>0</v>
      </c>
      <c r="AO34" s="8">
        <v>0</v>
      </c>
      <c r="AP34" s="8">
        <v>0</v>
      </c>
      <c r="AQ34" s="8">
        <v>15895.63</v>
      </c>
      <c r="AR34" s="8">
        <v>14055.31</v>
      </c>
      <c r="AS34" s="39">
        <f t="shared" si="8"/>
        <v>887709.7899999999</v>
      </c>
      <c r="AT34" s="8">
        <v>9692159.58</v>
      </c>
      <c r="AU34" s="4">
        <v>227397.23</v>
      </c>
      <c r="AV34" s="4">
        <v>90660.63</v>
      </c>
      <c r="AW34" s="33">
        <f t="shared" si="9"/>
        <v>10010217.440000001</v>
      </c>
      <c r="AX34" s="8">
        <v>0</v>
      </c>
      <c r="AY34" s="8">
        <v>0</v>
      </c>
      <c r="AZ34" s="8">
        <v>0</v>
      </c>
      <c r="BA34" s="34">
        <f t="shared" si="10"/>
        <v>10010217.440000001</v>
      </c>
      <c r="BB34" s="12">
        <f t="shared" si="11"/>
        <v>10897927.23</v>
      </c>
    </row>
    <row r="35" spans="1:54" ht="12.75">
      <c r="A35" s="59">
        <v>30</v>
      </c>
      <c r="B35" s="58" t="s">
        <v>169</v>
      </c>
      <c r="C35" s="19" t="s">
        <v>78</v>
      </c>
      <c r="D35" s="8">
        <v>9673508.16</v>
      </c>
      <c r="E35" s="8">
        <v>5481673.84</v>
      </c>
      <c r="F35" s="8">
        <v>79197.33</v>
      </c>
      <c r="G35" s="8">
        <v>1653.51</v>
      </c>
      <c r="H35" s="8">
        <v>28254.21</v>
      </c>
      <c r="I35" s="8">
        <v>1206536.7</v>
      </c>
      <c r="J35" s="8">
        <v>1503123.24</v>
      </c>
      <c r="K35" s="39">
        <f t="shared" si="2"/>
        <v>17973946.99</v>
      </c>
      <c r="L35" s="4">
        <v>116566433.38</v>
      </c>
      <c r="M35" s="4">
        <v>1890376.33</v>
      </c>
      <c r="N35" s="4">
        <v>141140.26</v>
      </c>
      <c r="O35" s="33">
        <f t="shared" si="3"/>
        <v>118597949.97</v>
      </c>
      <c r="P35" s="8">
        <v>32995335.67</v>
      </c>
      <c r="Q35" s="8">
        <v>0</v>
      </c>
      <c r="R35" s="8">
        <v>0</v>
      </c>
      <c r="S35" s="34">
        <f t="shared" si="0"/>
        <v>151593285.64</v>
      </c>
      <c r="T35" s="12">
        <f t="shared" si="1"/>
        <v>169567232.63</v>
      </c>
      <c r="U35" s="8">
        <v>5152695.300000001</v>
      </c>
      <c r="V35" s="8">
        <v>4807667.4</v>
      </c>
      <c r="W35" s="8">
        <v>83326.31999999999</v>
      </c>
      <c r="X35" s="8">
        <v>1721.04</v>
      </c>
      <c r="Y35" s="8">
        <v>29682.899999999998</v>
      </c>
      <c r="Z35" s="8">
        <v>1038707.8200000001</v>
      </c>
      <c r="AA35" s="8">
        <v>1404843.2999999998</v>
      </c>
      <c r="AB35" s="39">
        <f t="shared" si="4"/>
        <v>12518644.080000002</v>
      </c>
      <c r="AC35" s="4">
        <v>59435220.900000006</v>
      </c>
      <c r="AD35" s="4">
        <v>963870.42</v>
      </c>
      <c r="AE35" s="4">
        <v>89388.84</v>
      </c>
      <c r="AF35" s="33">
        <f t="shared" si="5"/>
        <v>60488480.160000004</v>
      </c>
      <c r="AG35" s="8">
        <v>16823754.54</v>
      </c>
      <c r="AH35" s="8">
        <v>0</v>
      </c>
      <c r="AI35" s="8">
        <v>0</v>
      </c>
      <c r="AJ35" s="34">
        <f t="shared" si="6"/>
        <v>77312234.7</v>
      </c>
      <c r="AK35" s="12">
        <f t="shared" si="7"/>
        <v>89830878.78</v>
      </c>
      <c r="AL35" s="8">
        <v>753468.81</v>
      </c>
      <c r="AM35" s="8">
        <v>112334.41</v>
      </c>
      <c r="AN35" s="8">
        <v>0</v>
      </c>
      <c r="AO35" s="8">
        <v>0</v>
      </c>
      <c r="AP35" s="8">
        <v>0</v>
      </c>
      <c r="AQ35" s="8">
        <v>27971.48</v>
      </c>
      <c r="AR35" s="8">
        <v>16379.99</v>
      </c>
      <c r="AS35" s="39">
        <f t="shared" si="8"/>
        <v>910154.6900000001</v>
      </c>
      <c r="AT35" s="4">
        <v>9521868.75</v>
      </c>
      <c r="AU35" s="4">
        <v>154417.65</v>
      </c>
      <c r="AV35" s="4">
        <v>8625.24</v>
      </c>
      <c r="AW35" s="33">
        <f t="shared" si="9"/>
        <v>9684911.64</v>
      </c>
      <c r="AX35" s="8">
        <v>2695263.52</v>
      </c>
      <c r="AY35" s="8">
        <v>0</v>
      </c>
      <c r="AZ35" s="8">
        <v>0</v>
      </c>
      <c r="BA35" s="34">
        <f t="shared" si="10"/>
        <v>12380175.16</v>
      </c>
      <c r="BB35" s="12">
        <f t="shared" si="11"/>
        <v>13290329.85</v>
      </c>
    </row>
    <row r="36" spans="1:54" ht="12.75">
      <c r="A36" s="59">
        <v>31</v>
      </c>
      <c r="B36" s="58" t="s">
        <v>169</v>
      </c>
      <c r="C36" s="18" t="s">
        <v>117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9">
        <f t="shared" si="2"/>
        <v>0</v>
      </c>
      <c r="L36" s="4">
        <v>0</v>
      </c>
      <c r="M36" s="4">
        <v>0</v>
      </c>
      <c r="N36" s="4">
        <v>0</v>
      </c>
      <c r="O36" s="33">
        <f t="shared" si="3"/>
        <v>0</v>
      </c>
      <c r="P36" s="8">
        <v>0</v>
      </c>
      <c r="Q36" s="8">
        <v>0</v>
      </c>
      <c r="R36" s="8">
        <v>74066.85</v>
      </c>
      <c r="S36" s="34">
        <f t="shared" si="0"/>
        <v>74066.85</v>
      </c>
      <c r="T36" s="12">
        <f t="shared" si="1"/>
        <v>74066.85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39">
        <f t="shared" si="4"/>
        <v>0</v>
      </c>
      <c r="AC36" s="4">
        <v>0</v>
      </c>
      <c r="AD36" s="4">
        <v>0</v>
      </c>
      <c r="AE36" s="4">
        <v>0</v>
      </c>
      <c r="AF36" s="33">
        <f t="shared" si="5"/>
        <v>0</v>
      </c>
      <c r="AG36" s="8">
        <v>0</v>
      </c>
      <c r="AH36" s="8">
        <v>0</v>
      </c>
      <c r="AI36" s="8">
        <v>37765.44</v>
      </c>
      <c r="AJ36" s="34">
        <f t="shared" si="6"/>
        <v>37765.44</v>
      </c>
      <c r="AK36" s="12">
        <f t="shared" si="7"/>
        <v>37765.44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39">
        <f t="shared" si="8"/>
        <v>0</v>
      </c>
      <c r="AT36" s="4">
        <v>0</v>
      </c>
      <c r="AU36" s="4">
        <v>0</v>
      </c>
      <c r="AV36" s="4">
        <v>0</v>
      </c>
      <c r="AW36" s="33">
        <f t="shared" si="9"/>
        <v>0</v>
      </c>
      <c r="AX36" s="8">
        <v>0</v>
      </c>
      <c r="AY36" s="8">
        <v>0</v>
      </c>
      <c r="AZ36" s="8">
        <v>6050.24</v>
      </c>
      <c r="BA36" s="34">
        <f t="shared" si="10"/>
        <v>6050.24</v>
      </c>
      <c r="BB36" s="12">
        <f t="shared" si="11"/>
        <v>6050.24</v>
      </c>
    </row>
    <row r="37" spans="1:54" ht="12.75">
      <c r="A37" s="59">
        <v>32</v>
      </c>
      <c r="B37" s="58" t="s">
        <v>169</v>
      </c>
      <c r="C37" s="17" t="s">
        <v>79</v>
      </c>
      <c r="D37" s="4">
        <v>2096851.47</v>
      </c>
      <c r="E37" s="4">
        <v>1351905.02</v>
      </c>
      <c r="F37" s="4">
        <v>19255.37</v>
      </c>
      <c r="G37" s="4">
        <v>543.3</v>
      </c>
      <c r="H37" s="4">
        <v>5936.69</v>
      </c>
      <c r="I37" s="4">
        <v>217750.42</v>
      </c>
      <c r="J37" s="4">
        <v>340477.39</v>
      </c>
      <c r="K37" s="39">
        <f t="shared" si="2"/>
        <v>4032719.66</v>
      </c>
      <c r="L37" s="8">
        <v>49646899.86</v>
      </c>
      <c r="M37" s="4">
        <v>1138968.28</v>
      </c>
      <c r="N37" s="4">
        <v>178632.52</v>
      </c>
      <c r="O37" s="33">
        <f t="shared" si="3"/>
        <v>50964500.66</v>
      </c>
      <c r="P37" s="8">
        <v>17753780.69</v>
      </c>
      <c r="Q37" s="8">
        <v>0</v>
      </c>
      <c r="R37" s="8">
        <v>0</v>
      </c>
      <c r="S37" s="34">
        <f aca="true" t="shared" si="12" ref="S37:S61">+R37+Q37+P37+O37</f>
        <v>68718281.35</v>
      </c>
      <c r="T37" s="12">
        <f aca="true" t="shared" si="13" ref="T37:T61">+S37+K37</f>
        <v>72751001.00999999</v>
      </c>
      <c r="U37" s="4">
        <v>1044424.26</v>
      </c>
      <c r="V37" s="4">
        <v>1207353.06</v>
      </c>
      <c r="W37" s="4">
        <v>19988.46</v>
      </c>
      <c r="X37" s="4">
        <v>547.08</v>
      </c>
      <c r="Y37" s="4">
        <v>6067.799999999999</v>
      </c>
      <c r="Z37" s="4">
        <v>187017.24</v>
      </c>
      <c r="AA37" s="4">
        <v>312601.32</v>
      </c>
      <c r="AB37" s="39">
        <f t="shared" si="4"/>
        <v>2777999.2199999997</v>
      </c>
      <c r="AC37" s="8">
        <v>25314100.92</v>
      </c>
      <c r="AD37" s="4">
        <v>580740.36</v>
      </c>
      <c r="AE37" s="4">
        <v>113133.95999999999</v>
      </c>
      <c r="AF37" s="33">
        <f t="shared" si="5"/>
        <v>26007975.240000002</v>
      </c>
      <c r="AG37" s="8">
        <v>9052347.66</v>
      </c>
      <c r="AH37" s="8">
        <v>0</v>
      </c>
      <c r="AI37" s="8">
        <v>0</v>
      </c>
      <c r="AJ37" s="34">
        <f t="shared" si="6"/>
        <v>35060322.900000006</v>
      </c>
      <c r="AK37" s="12">
        <f t="shared" si="7"/>
        <v>37838322.120000005</v>
      </c>
      <c r="AL37" s="4">
        <v>175404.54</v>
      </c>
      <c r="AM37" s="4">
        <v>24091.99</v>
      </c>
      <c r="AN37" s="4">
        <v>0</v>
      </c>
      <c r="AO37" s="4">
        <v>0</v>
      </c>
      <c r="AP37" s="4">
        <v>0</v>
      </c>
      <c r="AQ37" s="4">
        <v>5122.2</v>
      </c>
      <c r="AR37" s="4">
        <v>4646.01</v>
      </c>
      <c r="AS37" s="39">
        <f t="shared" si="8"/>
        <v>209264.74</v>
      </c>
      <c r="AT37" s="8">
        <v>4055466.49</v>
      </c>
      <c r="AU37" s="4">
        <v>93037.99</v>
      </c>
      <c r="AV37" s="4">
        <v>10916.43</v>
      </c>
      <c r="AW37" s="33">
        <f t="shared" si="9"/>
        <v>4159420.9100000006</v>
      </c>
      <c r="AX37" s="8">
        <v>1450238.84</v>
      </c>
      <c r="AY37" s="8">
        <v>0</v>
      </c>
      <c r="AZ37" s="8">
        <v>0</v>
      </c>
      <c r="BA37" s="34">
        <f t="shared" si="10"/>
        <v>5609659.750000001</v>
      </c>
      <c r="BB37" s="12">
        <f t="shared" si="11"/>
        <v>5818924.490000001</v>
      </c>
    </row>
    <row r="38" spans="1:54" ht="12.75">
      <c r="A38" s="59">
        <v>33</v>
      </c>
      <c r="B38" s="58" t="s">
        <v>169</v>
      </c>
      <c r="C38" s="19" t="s">
        <v>101</v>
      </c>
      <c r="D38" s="4">
        <v>10906916.42</v>
      </c>
      <c r="E38" s="4">
        <v>4736266.09</v>
      </c>
      <c r="F38" s="4">
        <v>82010.49</v>
      </c>
      <c r="G38" s="4">
        <v>2041.81</v>
      </c>
      <c r="H38" s="4">
        <v>25151.01</v>
      </c>
      <c r="I38" s="4">
        <v>830562.45</v>
      </c>
      <c r="J38" s="4">
        <v>900887.46</v>
      </c>
      <c r="K38" s="39">
        <f t="shared" si="2"/>
        <v>17483835.73</v>
      </c>
      <c r="L38" s="8">
        <v>105880574.97</v>
      </c>
      <c r="M38" s="4">
        <v>3550350.71</v>
      </c>
      <c r="N38" s="4">
        <v>174182.08</v>
      </c>
      <c r="O38" s="33">
        <f t="shared" si="3"/>
        <v>109605107.76</v>
      </c>
      <c r="P38" s="8">
        <v>44039888.29</v>
      </c>
      <c r="Q38" s="8">
        <v>0</v>
      </c>
      <c r="R38" s="8">
        <v>0</v>
      </c>
      <c r="S38" s="34">
        <f t="shared" si="12"/>
        <v>153644996.05</v>
      </c>
      <c r="T38" s="12">
        <f t="shared" si="13"/>
        <v>171128831.78</v>
      </c>
      <c r="U38" s="4">
        <v>5740461.18</v>
      </c>
      <c r="V38" s="4">
        <v>4290623.4</v>
      </c>
      <c r="W38" s="4">
        <v>83261.04000000001</v>
      </c>
      <c r="X38" s="4">
        <v>2057.04</v>
      </c>
      <c r="Y38" s="4">
        <v>25326.659999999996</v>
      </c>
      <c r="Z38" s="4">
        <v>712680.84</v>
      </c>
      <c r="AA38" s="4">
        <v>855596.58</v>
      </c>
      <c r="AB38" s="39">
        <f t="shared" si="4"/>
        <v>11710006.74</v>
      </c>
      <c r="AC38" s="8">
        <v>53986685.34</v>
      </c>
      <c r="AD38" s="4">
        <v>1810262.8199999998</v>
      </c>
      <c r="AE38" s="4">
        <v>110315.34</v>
      </c>
      <c r="AF38" s="33">
        <f t="shared" si="5"/>
        <v>55907263.5</v>
      </c>
      <c r="AG38" s="8">
        <v>22455182.1</v>
      </c>
      <c r="AH38" s="8">
        <v>0</v>
      </c>
      <c r="AI38" s="8">
        <v>0</v>
      </c>
      <c r="AJ38" s="34">
        <f t="shared" si="6"/>
        <v>78362445.6</v>
      </c>
      <c r="AK38" s="12">
        <f t="shared" si="7"/>
        <v>90072452.33999999</v>
      </c>
      <c r="AL38" s="4">
        <v>861075.87</v>
      </c>
      <c r="AM38" s="4">
        <v>74273.78</v>
      </c>
      <c r="AN38" s="4">
        <v>0</v>
      </c>
      <c r="AO38" s="4">
        <v>0</v>
      </c>
      <c r="AP38" s="4">
        <v>0</v>
      </c>
      <c r="AQ38" s="4">
        <v>19646.94</v>
      </c>
      <c r="AR38" s="4">
        <v>7548.48</v>
      </c>
      <c r="AS38" s="39">
        <f t="shared" si="8"/>
        <v>962545.07</v>
      </c>
      <c r="AT38" s="8">
        <v>8648981.61</v>
      </c>
      <c r="AU38" s="4">
        <v>290014.65</v>
      </c>
      <c r="AV38" s="4">
        <v>10644.46</v>
      </c>
      <c r="AW38" s="33">
        <f t="shared" si="9"/>
        <v>8949640.72</v>
      </c>
      <c r="AX38" s="8">
        <v>3597451.03</v>
      </c>
      <c r="AY38" s="8">
        <v>0</v>
      </c>
      <c r="AZ38" s="8">
        <v>0</v>
      </c>
      <c r="BA38" s="34">
        <f t="shared" si="10"/>
        <v>12547091.75</v>
      </c>
      <c r="BB38" s="12">
        <f t="shared" si="11"/>
        <v>13509636.82</v>
      </c>
    </row>
    <row r="39" spans="1:54" ht="12.75">
      <c r="A39" s="59">
        <v>34</v>
      </c>
      <c r="B39" s="58" t="s">
        <v>169</v>
      </c>
      <c r="C39" s="17" t="s">
        <v>81</v>
      </c>
      <c r="D39" s="8">
        <v>1426458.5</v>
      </c>
      <c r="E39" s="8">
        <v>728024.41</v>
      </c>
      <c r="F39" s="8">
        <v>12344.1</v>
      </c>
      <c r="G39" s="8">
        <v>298.59</v>
      </c>
      <c r="H39" s="8">
        <v>3769.43</v>
      </c>
      <c r="I39" s="8">
        <v>133858.3</v>
      </c>
      <c r="J39" s="8">
        <v>261412.88</v>
      </c>
      <c r="K39" s="39">
        <f t="shared" si="2"/>
        <v>2566166.21</v>
      </c>
      <c r="L39" s="8">
        <v>29329866.2</v>
      </c>
      <c r="M39" s="4">
        <v>445988.04</v>
      </c>
      <c r="N39" s="4">
        <v>413390.48</v>
      </c>
      <c r="O39" s="33">
        <f t="shared" si="3"/>
        <v>30189244.72</v>
      </c>
      <c r="P39" s="4">
        <v>0</v>
      </c>
      <c r="Q39" s="8">
        <v>14119454.37</v>
      </c>
      <c r="R39" s="8">
        <v>0</v>
      </c>
      <c r="S39" s="34">
        <f t="shared" si="12"/>
        <v>44308699.089999996</v>
      </c>
      <c r="T39" s="12">
        <f t="shared" si="13"/>
        <v>46874865.3</v>
      </c>
      <c r="U39" s="8">
        <v>738482.52</v>
      </c>
      <c r="V39" s="8">
        <v>645879</v>
      </c>
      <c r="W39" s="8">
        <v>12626.579999999998</v>
      </c>
      <c r="X39" s="8">
        <v>297.84000000000003</v>
      </c>
      <c r="Y39" s="8">
        <v>3818.16</v>
      </c>
      <c r="Z39" s="8">
        <v>113929.13999999998</v>
      </c>
      <c r="AA39" s="8">
        <v>220732.14</v>
      </c>
      <c r="AB39" s="39">
        <f t="shared" si="4"/>
        <v>1735765.3800000001</v>
      </c>
      <c r="AC39" s="8">
        <v>14954794.68</v>
      </c>
      <c r="AD39" s="4">
        <v>227401.62</v>
      </c>
      <c r="AE39" s="4">
        <v>261813.96000000002</v>
      </c>
      <c r="AF39" s="33">
        <f t="shared" si="5"/>
        <v>15444010.26</v>
      </c>
      <c r="AG39" s="4"/>
      <c r="AH39" s="8">
        <v>7199267.100000001</v>
      </c>
      <c r="AI39" s="8">
        <v>0</v>
      </c>
      <c r="AJ39" s="34">
        <f t="shared" si="6"/>
        <v>22643277.36</v>
      </c>
      <c r="AK39" s="12">
        <f t="shared" si="7"/>
        <v>24379042.74</v>
      </c>
      <c r="AL39" s="8">
        <v>114662.66</v>
      </c>
      <c r="AM39" s="8">
        <v>13690.9</v>
      </c>
      <c r="AN39" s="8">
        <v>0</v>
      </c>
      <c r="AO39" s="8">
        <v>0</v>
      </c>
      <c r="AP39" s="8">
        <v>0</v>
      </c>
      <c r="AQ39" s="8">
        <v>3321.53</v>
      </c>
      <c r="AR39" s="8">
        <v>6780.12</v>
      </c>
      <c r="AS39" s="39">
        <f t="shared" si="8"/>
        <v>138455.21</v>
      </c>
      <c r="AT39" s="8">
        <v>2395845.25</v>
      </c>
      <c r="AU39" s="4">
        <v>36431.07</v>
      </c>
      <c r="AV39" s="4">
        <v>25262.75</v>
      </c>
      <c r="AW39" s="33">
        <f t="shared" si="9"/>
        <v>2457539.07</v>
      </c>
      <c r="AX39" s="4">
        <v>0</v>
      </c>
      <c r="AY39" s="8">
        <v>1153364.55</v>
      </c>
      <c r="AZ39" s="8">
        <v>0</v>
      </c>
      <c r="BA39" s="34">
        <f t="shared" si="10"/>
        <v>3610903.62</v>
      </c>
      <c r="BB39" s="12">
        <f t="shared" si="11"/>
        <v>3749358.83</v>
      </c>
    </row>
    <row r="40" spans="1:54" ht="12.75">
      <c r="A40" s="59">
        <v>35</v>
      </c>
      <c r="B40" s="58" t="s">
        <v>170</v>
      </c>
      <c r="C40" s="17" t="s">
        <v>103</v>
      </c>
      <c r="D40" s="8">
        <v>527300.49</v>
      </c>
      <c r="E40" s="8">
        <v>0</v>
      </c>
      <c r="F40" s="8">
        <v>7052.71</v>
      </c>
      <c r="G40" s="8">
        <v>141.6</v>
      </c>
      <c r="H40" s="8">
        <v>2968.67</v>
      </c>
      <c r="I40" s="8">
        <v>0</v>
      </c>
      <c r="J40" s="8">
        <v>0</v>
      </c>
      <c r="K40" s="39">
        <f t="shared" si="2"/>
        <v>537463.47</v>
      </c>
      <c r="L40" s="8">
        <v>13959374.43</v>
      </c>
      <c r="M40" s="4">
        <v>0</v>
      </c>
      <c r="N40" s="4">
        <v>53061.16</v>
      </c>
      <c r="O40" s="33">
        <f t="shared" si="3"/>
        <v>14012435.59</v>
      </c>
      <c r="P40" s="4">
        <v>0</v>
      </c>
      <c r="Q40" s="8">
        <v>0</v>
      </c>
      <c r="R40" s="8">
        <v>0</v>
      </c>
      <c r="S40" s="34">
        <f t="shared" si="12"/>
        <v>14012435.59</v>
      </c>
      <c r="T40" s="12">
        <f t="shared" si="13"/>
        <v>14549899.06</v>
      </c>
      <c r="U40" s="8">
        <v>280269.83999999997</v>
      </c>
      <c r="V40" s="8">
        <v>0</v>
      </c>
      <c r="W40" s="8">
        <v>6963.900000000001</v>
      </c>
      <c r="X40" s="8">
        <v>141.24</v>
      </c>
      <c r="Y40" s="8">
        <v>2949.36</v>
      </c>
      <c r="Z40" s="8">
        <v>0</v>
      </c>
      <c r="AA40" s="8">
        <v>0</v>
      </c>
      <c r="AB40" s="39">
        <f t="shared" si="4"/>
        <v>290324.33999999997</v>
      </c>
      <c r="AC40" s="8">
        <v>7117645.08</v>
      </c>
      <c r="AD40" s="4">
        <v>0</v>
      </c>
      <c r="AE40" s="4">
        <v>33605.399999999994</v>
      </c>
      <c r="AF40" s="33">
        <f t="shared" si="5"/>
        <v>7151250.48</v>
      </c>
      <c r="AG40" s="4">
        <v>0</v>
      </c>
      <c r="AH40" s="8">
        <v>0</v>
      </c>
      <c r="AI40" s="8">
        <v>0</v>
      </c>
      <c r="AJ40" s="34">
        <f t="shared" si="6"/>
        <v>7151250.48</v>
      </c>
      <c r="AK40" s="12">
        <f t="shared" si="7"/>
        <v>7441574.82</v>
      </c>
      <c r="AL40" s="8">
        <v>41171.78</v>
      </c>
      <c r="AM40" s="8">
        <v>0</v>
      </c>
      <c r="AN40" s="8">
        <v>14.8</v>
      </c>
      <c r="AO40" s="8">
        <v>0</v>
      </c>
      <c r="AP40" s="8">
        <v>3.22</v>
      </c>
      <c r="AQ40" s="8">
        <v>0</v>
      </c>
      <c r="AR40" s="8">
        <v>0</v>
      </c>
      <c r="AS40" s="39">
        <f t="shared" si="8"/>
        <v>41189.8</v>
      </c>
      <c r="AT40" s="8">
        <v>1140288.23</v>
      </c>
      <c r="AU40" s="4">
        <v>0</v>
      </c>
      <c r="AV40" s="4">
        <v>3242.63</v>
      </c>
      <c r="AW40" s="33">
        <f t="shared" si="9"/>
        <v>1143530.8599999999</v>
      </c>
      <c r="AX40" s="4">
        <v>0</v>
      </c>
      <c r="AY40" s="8">
        <v>0</v>
      </c>
      <c r="AZ40" s="8">
        <v>0</v>
      </c>
      <c r="BA40" s="34">
        <f t="shared" si="10"/>
        <v>1143530.8599999999</v>
      </c>
      <c r="BB40" s="12">
        <f t="shared" si="11"/>
        <v>1184720.66</v>
      </c>
    </row>
    <row r="41" spans="1:54" ht="12.75">
      <c r="A41" s="59">
        <v>35</v>
      </c>
      <c r="B41" s="58" t="s">
        <v>171</v>
      </c>
      <c r="C41" s="17" t="s">
        <v>104</v>
      </c>
      <c r="D41" s="8">
        <v>6261583.21</v>
      </c>
      <c r="E41" s="8">
        <v>0</v>
      </c>
      <c r="F41" s="8">
        <v>57628.92</v>
      </c>
      <c r="G41" s="8">
        <v>1157.03</v>
      </c>
      <c r="H41" s="8">
        <v>24257.5</v>
      </c>
      <c r="I41" s="8">
        <v>0</v>
      </c>
      <c r="J41" s="8">
        <v>0</v>
      </c>
      <c r="K41" s="39">
        <f t="shared" si="2"/>
        <v>6344626.66</v>
      </c>
      <c r="L41" s="4">
        <v>74806355.95</v>
      </c>
      <c r="M41" s="4">
        <v>384258.13</v>
      </c>
      <c r="N41" s="4">
        <v>27820.05</v>
      </c>
      <c r="O41" s="33">
        <f t="shared" si="3"/>
        <v>75218434.13000001</v>
      </c>
      <c r="P41" s="36">
        <v>6596824.623461999</v>
      </c>
      <c r="Q41" s="37">
        <v>36604384.436538</v>
      </c>
      <c r="R41" s="8">
        <v>0</v>
      </c>
      <c r="S41" s="34">
        <f t="shared" si="12"/>
        <v>118419643.19000001</v>
      </c>
      <c r="T41" s="12">
        <f t="shared" si="13"/>
        <v>124764269.85000001</v>
      </c>
      <c r="U41" s="8">
        <v>3311630.6999999997</v>
      </c>
      <c r="V41" s="8">
        <v>0</v>
      </c>
      <c r="W41" s="8">
        <v>56904.66</v>
      </c>
      <c r="X41" s="8">
        <v>1154.16</v>
      </c>
      <c r="Y41" s="8">
        <v>24100.5</v>
      </c>
      <c r="Z41" s="8">
        <v>0</v>
      </c>
      <c r="AA41" s="8">
        <v>0</v>
      </c>
      <c r="AB41" s="39">
        <f t="shared" si="4"/>
        <v>3393790.0199999996</v>
      </c>
      <c r="AC41" s="4">
        <v>38142475.14</v>
      </c>
      <c r="AD41" s="4">
        <v>195926.63999999998</v>
      </c>
      <c r="AE41" s="4">
        <v>17619.36</v>
      </c>
      <c r="AF41" s="33">
        <f t="shared" si="5"/>
        <v>38356021.14</v>
      </c>
      <c r="AG41" s="36">
        <v>3363607.4957999997</v>
      </c>
      <c r="AH41" s="37">
        <v>18663946.5042</v>
      </c>
      <c r="AI41" s="8">
        <v>0</v>
      </c>
      <c r="AJ41" s="34">
        <f t="shared" si="6"/>
        <v>60383575.14</v>
      </c>
      <c r="AK41" s="12">
        <f t="shared" si="7"/>
        <v>63777365.16</v>
      </c>
      <c r="AL41" s="8">
        <v>491658.75</v>
      </c>
      <c r="AM41" s="8">
        <v>0</v>
      </c>
      <c r="AN41" s="8">
        <v>120.71</v>
      </c>
      <c r="AO41" s="8">
        <v>0</v>
      </c>
      <c r="AP41" s="8">
        <v>26.17</v>
      </c>
      <c r="AQ41" s="8">
        <v>0</v>
      </c>
      <c r="AR41" s="8">
        <v>0</v>
      </c>
      <c r="AS41" s="39">
        <f t="shared" si="8"/>
        <v>491805.63</v>
      </c>
      <c r="AT41" s="4">
        <v>6110646.8</v>
      </c>
      <c r="AU41" s="4">
        <v>31388.58</v>
      </c>
      <c r="AV41" s="4">
        <v>1700.12</v>
      </c>
      <c r="AW41" s="33">
        <f t="shared" si="9"/>
        <v>6143735.5</v>
      </c>
      <c r="AX41" s="36">
        <v>538728.37</v>
      </c>
      <c r="AY41" s="37">
        <v>2990214.1399999997</v>
      </c>
      <c r="AZ41" s="8">
        <v>0</v>
      </c>
      <c r="BA41" s="34">
        <f t="shared" si="10"/>
        <v>9672678.01</v>
      </c>
      <c r="BB41" s="12">
        <f t="shared" si="11"/>
        <v>10164483.64</v>
      </c>
    </row>
    <row r="42" spans="1:54" ht="12.75">
      <c r="A42" s="59">
        <v>35</v>
      </c>
      <c r="B42" s="58" t="s">
        <v>172</v>
      </c>
      <c r="C42" s="17" t="s">
        <v>105</v>
      </c>
      <c r="D42" s="8">
        <v>806776.23</v>
      </c>
      <c r="E42" s="8">
        <v>0</v>
      </c>
      <c r="F42" s="8">
        <v>9658.03</v>
      </c>
      <c r="G42" s="8">
        <v>193.91</v>
      </c>
      <c r="H42" s="8">
        <v>4065.31</v>
      </c>
      <c r="I42" s="8">
        <v>0</v>
      </c>
      <c r="J42" s="8">
        <v>0</v>
      </c>
      <c r="K42" s="39">
        <f t="shared" si="2"/>
        <v>820693.4800000001</v>
      </c>
      <c r="L42" s="8">
        <v>16466113.16</v>
      </c>
      <c r="M42" s="4">
        <v>0</v>
      </c>
      <c r="N42" s="4">
        <v>313953.02</v>
      </c>
      <c r="O42" s="33">
        <f t="shared" si="3"/>
        <v>16780066.18</v>
      </c>
      <c r="P42" s="8">
        <v>3109503.79</v>
      </c>
      <c r="Q42" s="8">
        <v>0</v>
      </c>
      <c r="R42" s="8">
        <v>0</v>
      </c>
      <c r="S42" s="34">
        <f t="shared" si="12"/>
        <v>19889569.97</v>
      </c>
      <c r="T42" s="12">
        <f t="shared" si="13"/>
        <v>20710263.45</v>
      </c>
      <c r="U42" s="8">
        <v>430164.60000000003</v>
      </c>
      <c r="V42" s="8">
        <v>0</v>
      </c>
      <c r="W42" s="8">
        <v>9517.14</v>
      </c>
      <c r="X42" s="8">
        <v>193.02</v>
      </c>
      <c r="Y42" s="8">
        <v>4030.74</v>
      </c>
      <c r="Z42" s="8">
        <v>0</v>
      </c>
      <c r="AA42" s="8">
        <v>0</v>
      </c>
      <c r="AB42" s="39">
        <f t="shared" si="4"/>
        <v>443905.50000000006</v>
      </c>
      <c r="AC42" s="8">
        <v>8395788.120000001</v>
      </c>
      <c r="AD42" s="4">
        <v>0</v>
      </c>
      <c r="AE42" s="4">
        <v>198836.88</v>
      </c>
      <c r="AF42" s="33">
        <f t="shared" si="5"/>
        <v>8594625.000000002</v>
      </c>
      <c r="AG42" s="8">
        <v>1585482.54</v>
      </c>
      <c r="AH42" s="8">
        <v>0</v>
      </c>
      <c r="AI42" s="8">
        <v>0</v>
      </c>
      <c r="AJ42" s="34">
        <f t="shared" si="6"/>
        <v>10180107.540000003</v>
      </c>
      <c r="AK42" s="12">
        <f t="shared" si="7"/>
        <v>10624013.040000003</v>
      </c>
      <c r="AL42" s="8">
        <v>62768.61</v>
      </c>
      <c r="AM42" s="8">
        <v>0</v>
      </c>
      <c r="AN42" s="8">
        <v>23.48</v>
      </c>
      <c r="AO42" s="8">
        <v>0</v>
      </c>
      <c r="AP42" s="8">
        <v>5.76</v>
      </c>
      <c r="AQ42" s="8">
        <v>0</v>
      </c>
      <c r="AR42" s="8">
        <v>0</v>
      </c>
      <c r="AS42" s="39">
        <f t="shared" si="8"/>
        <v>62797.850000000006</v>
      </c>
      <c r="AT42" s="8">
        <v>1345054.17</v>
      </c>
      <c r="AU42" s="4">
        <v>0</v>
      </c>
      <c r="AV42" s="4">
        <v>19186.02</v>
      </c>
      <c r="AW42" s="33">
        <f t="shared" si="9"/>
        <v>1364240.19</v>
      </c>
      <c r="AX42" s="8">
        <v>254003.54</v>
      </c>
      <c r="AY42" s="8">
        <v>0</v>
      </c>
      <c r="AZ42" s="8">
        <v>0</v>
      </c>
      <c r="BA42" s="34">
        <f t="shared" si="10"/>
        <v>1618243.73</v>
      </c>
      <c r="BB42" s="12">
        <f t="shared" si="11"/>
        <v>1681041.58</v>
      </c>
    </row>
    <row r="43" spans="1:54" ht="12.75">
      <c r="A43" s="59">
        <v>36</v>
      </c>
      <c r="B43" s="58" t="s">
        <v>169</v>
      </c>
      <c r="C43" s="17" t="s">
        <v>84</v>
      </c>
      <c r="D43" s="4">
        <v>7146841.47</v>
      </c>
      <c r="E43" s="4">
        <v>3908621.14</v>
      </c>
      <c r="F43" s="4">
        <v>55671.04</v>
      </c>
      <c r="G43" s="4">
        <v>1570.8</v>
      </c>
      <c r="H43" s="4">
        <v>17164.13</v>
      </c>
      <c r="I43" s="4">
        <v>619656.09</v>
      </c>
      <c r="J43" s="4">
        <v>960122.08</v>
      </c>
      <c r="K43" s="39">
        <f t="shared" si="2"/>
        <v>12709646.75</v>
      </c>
      <c r="L43" s="8">
        <v>88919290.9</v>
      </c>
      <c r="M43" s="4">
        <v>1404897.03</v>
      </c>
      <c r="N43" s="4">
        <v>862646.11</v>
      </c>
      <c r="O43" s="33">
        <f t="shared" si="3"/>
        <v>91186834.04</v>
      </c>
      <c r="P43" s="8">
        <v>0</v>
      </c>
      <c r="Q43" s="8">
        <v>26679492.01</v>
      </c>
      <c r="R43" s="8">
        <v>0</v>
      </c>
      <c r="S43" s="34">
        <f t="shared" si="12"/>
        <v>117866326.05000001</v>
      </c>
      <c r="T43" s="12">
        <f t="shared" si="13"/>
        <v>130575972.80000001</v>
      </c>
      <c r="U43" s="4">
        <v>3740447.6399999997</v>
      </c>
      <c r="V43" s="4">
        <v>3466520.34</v>
      </c>
      <c r="W43" s="4">
        <v>57390.36</v>
      </c>
      <c r="X43" s="4">
        <v>1570.8000000000002</v>
      </c>
      <c r="Y43" s="4">
        <v>17421.66</v>
      </c>
      <c r="Z43" s="4">
        <v>538527.6000000001</v>
      </c>
      <c r="AA43" s="4">
        <v>875274.54</v>
      </c>
      <c r="AB43" s="39">
        <f t="shared" si="4"/>
        <v>8697152.94</v>
      </c>
      <c r="AC43" s="8">
        <v>45338418.12</v>
      </c>
      <c r="AD43" s="4">
        <v>716332.86</v>
      </c>
      <c r="AE43" s="4">
        <v>546342.54</v>
      </c>
      <c r="AF43" s="33">
        <f t="shared" si="5"/>
        <v>46601093.519999996</v>
      </c>
      <c r="AG43" s="8">
        <v>0</v>
      </c>
      <c r="AH43" s="8">
        <v>13603414.440000001</v>
      </c>
      <c r="AI43" s="8">
        <v>0</v>
      </c>
      <c r="AJ43" s="34">
        <f t="shared" si="6"/>
        <v>60204507.95999999</v>
      </c>
      <c r="AK43" s="12">
        <f t="shared" si="7"/>
        <v>68901660.89999999</v>
      </c>
      <c r="AL43" s="4">
        <v>567732.31</v>
      </c>
      <c r="AM43" s="4">
        <v>73683.47</v>
      </c>
      <c r="AN43" s="4">
        <v>0</v>
      </c>
      <c r="AO43" s="4">
        <v>0</v>
      </c>
      <c r="AP43" s="4">
        <v>0</v>
      </c>
      <c r="AQ43" s="4">
        <v>13521.42</v>
      </c>
      <c r="AR43" s="4">
        <v>14141.26</v>
      </c>
      <c r="AS43" s="39">
        <f t="shared" si="8"/>
        <v>669078.4600000001</v>
      </c>
      <c r="AT43" s="8">
        <v>7263478.8</v>
      </c>
      <c r="AU43" s="4">
        <v>114760.7</v>
      </c>
      <c r="AV43" s="4">
        <v>52717.26</v>
      </c>
      <c r="AW43" s="33">
        <f t="shared" si="9"/>
        <v>7430956.76</v>
      </c>
      <c r="AX43" s="8">
        <v>0</v>
      </c>
      <c r="AY43" s="8">
        <v>2179346.26</v>
      </c>
      <c r="AZ43" s="8">
        <v>0</v>
      </c>
      <c r="BA43" s="34">
        <f t="shared" si="10"/>
        <v>9610303.02</v>
      </c>
      <c r="BB43" s="12">
        <f t="shared" si="11"/>
        <v>10279381.48</v>
      </c>
    </row>
    <row r="44" spans="1:54" ht="12.75">
      <c r="A44" s="59">
        <v>37</v>
      </c>
      <c r="B44" s="58" t="s">
        <v>169</v>
      </c>
      <c r="C44" s="17" t="s">
        <v>86</v>
      </c>
      <c r="D44" s="8">
        <v>2956264.28</v>
      </c>
      <c r="E44" s="8">
        <v>1496973.37</v>
      </c>
      <c r="F44" s="8">
        <v>25382.11</v>
      </c>
      <c r="G44" s="8">
        <v>613.96</v>
      </c>
      <c r="H44" s="8">
        <v>7750.75</v>
      </c>
      <c r="I44" s="8">
        <v>258467.59</v>
      </c>
      <c r="J44" s="8">
        <v>535887.47</v>
      </c>
      <c r="K44" s="39">
        <f t="shared" si="2"/>
        <v>5281339.53</v>
      </c>
      <c r="L44" s="8">
        <v>51819922.48</v>
      </c>
      <c r="M44" s="4">
        <v>747113.9</v>
      </c>
      <c r="N44" s="4">
        <v>830246.06</v>
      </c>
      <c r="O44" s="33">
        <f t="shared" si="3"/>
        <v>53397282.44</v>
      </c>
      <c r="P44" s="8">
        <v>6852415.9</v>
      </c>
      <c r="Q44" s="8">
        <v>0</v>
      </c>
      <c r="R44" s="8">
        <v>0</v>
      </c>
      <c r="S44" s="34">
        <f t="shared" si="12"/>
        <v>60249698.339999996</v>
      </c>
      <c r="T44" s="12">
        <f t="shared" si="13"/>
        <v>65531037.87</v>
      </c>
      <c r="U44" s="8">
        <v>1546253.52</v>
      </c>
      <c r="V44" s="8">
        <v>1323952.7999999998</v>
      </c>
      <c r="W44" s="8">
        <v>25882.56</v>
      </c>
      <c r="X44" s="8">
        <v>610.5</v>
      </c>
      <c r="Y44" s="8">
        <v>7826.64</v>
      </c>
      <c r="Z44" s="8">
        <v>228583.38</v>
      </c>
      <c r="AA44" s="8">
        <v>490743.24</v>
      </c>
      <c r="AB44" s="39">
        <f t="shared" si="4"/>
        <v>3623852.6399999997</v>
      </c>
      <c r="AC44" s="8">
        <v>26422087.799999997</v>
      </c>
      <c r="AD44" s="4">
        <v>380940.6</v>
      </c>
      <c r="AE44" s="4">
        <v>525822.48</v>
      </c>
      <c r="AF44" s="33">
        <f t="shared" si="5"/>
        <v>27328850.879999995</v>
      </c>
      <c r="AG44" s="8">
        <v>3493929.12</v>
      </c>
      <c r="AH44" s="8">
        <v>0</v>
      </c>
      <c r="AI44" s="8">
        <v>0</v>
      </c>
      <c r="AJ44" s="34">
        <f t="shared" si="6"/>
        <v>30822779.999999996</v>
      </c>
      <c r="AK44" s="12">
        <f t="shared" si="7"/>
        <v>34446632.63999999</v>
      </c>
      <c r="AL44" s="8">
        <v>235001.79</v>
      </c>
      <c r="AM44" s="8">
        <v>28836.76</v>
      </c>
      <c r="AN44" s="8">
        <v>0</v>
      </c>
      <c r="AO44" s="8">
        <v>0</v>
      </c>
      <c r="AP44" s="8">
        <v>0</v>
      </c>
      <c r="AQ44" s="8">
        <v>4980.7</v>
      </c>
      <c r="AR44" s="8">
        <v>7524.04</v>
      </c>
      <c r="AS44" s="39">
        <f t="shared" si="8"/>
        <v>276343.29000000004</v>
      </c>
      <c r="AT44" s="8">
        <v>4232972.45</v>
      </c>
      <c r="AU44" s="4">
        <v>61028.88</v>
      </c>
      <c r="AV44" s="4">
        <v>50737.26</v>
      </c>
      <c r="AW44" s="33">
        <f t="shared" si="9"/>
        <v>4344738.59</v>
      </c>
      <c r="AX44" s="8">
        <v>559747.8</v>
      </c>
      <c r="AY44" s="8">
        <v>0</v>
      </c>
      <c r="AZ44" s="8">
        <v>0</v>
      </c>
      <c r="BA44" s="34">
        <f t="shared" si="10"/>
        <v>4904486.39</v>
      </c>
      <c r="BB44" s="12">
        <f t="shared" si="11"/>
        <v>5180829.68</v>
      </c>
    </row>
    <row r="45" spans="1:54" ht="12.75">
      <c r="A45" s="59">
        <v>38</v>
      </c>
      <c r="B45" s="58" t="s">
        <v>170</v>
      </c>
      <c r="C45" s="17" t="s">
        <v>157</v>
      </c>
      <c r="D45" s="8">
        <v>104927.48</v>
      </c>
      <c r="E45" s="8">
        <v>0</v>
      </c>
      <c r="F45" s="8">
        <v>1563.8</v>
      </c>
      <c r="G45" s="8">
        <v>31.4</v>
      </c>
      <c r="H45" s="8">
        <v>658.25</v>
      </c>
      <c r="I45" s="8">
        <v>0</v>
      </c>
      <c r="J45" s="8">
        <v>0</v>
      </c>
      <c r="K45" s="39">
        <f t="shared" si="2"/>
        <v>107180.93</v>
      </c>
      <c r="L45" s="8">
        <v>6980851.25</v>
      </c>
      <c r="M45" s="4">
        <v>0</v>
      </c>
      <c r="N45" s="4">
        <v>29377.6</v>
      </c>
      <c r="O45" s="33">
        <f t="shared" si="3"/>
        <v>7010228.85</v>
      </c>
      <c r="P45" s="8">
        <v>0</v>
      </c>
      <c r="Q45" s="8">
        <v>0</v>
      </c>
      <c r="R45" s="8">
        <v>0</v>
      </c>
      <c r="S45" s="34">
        <f t="shared" si="12"/>
        <v>7010228.85</v>
      </c>
      <c r="T45" s="12">
        <f t="shared" si="13"/>
        <v>7117409.779999999</v>
      </c>
      <c r="U45" s="8">
        <v>53233.62</v>
      </c>
      <c r="V45" s="8">
        <v>0</v>
      </c>
      <c r="W45" s="8">
        <v>1532.58</v>
      </c>
      <c r="X45" s="8">
        <v>31.08</v>
      </c>
      <c r="Y45" s="8">
        <v>649.08</v>
      </c>
      <c r="Z45" s="8">
        <v>0</v>
      </c>
      <c r="AA45" s="8">
        <v>0</v>
      </c>
      <c r="AB45" s="39">
        <f t="shared" si="4"/>
        <v>55446.36</v>
      </c>
      <c r="AC45" s="8">
        <v>3559416.06</v>
      </c>
      <c r="AD45" s="4">
        <v>0</v>
      </c>
      <c r="AE45" s="4">
        <v>18605.82</v>
      </c>
      <c r="AF45" s="33">
        <f t="shared" si="5"/>
        <v>3578021.88</v>
      </c>
      <c r="AG45" s="8">
        <v>0</v>
      </c>
      <c r="AH45" s="8">
        <v>0</v>
      </c>
      <c r="AI45" s="8">
        <v>0</v>
      </c>
      <c r="AJ45" s="34">
        <f t="shared" si="6"/>
        <v>3578021.88</v>
      </c>
      <c r="AK45" s="12">
        <f t="shared" si="7"/>
        <v>3633468.2399999998</v>
      </c>
      <c r="AL45" s="8">
        <v>8615.64</v>
      </c>
      <c r="AM45" s="8">
        <v>0</v>
      </c>
      <c r="AN45" s="8">
        <v>5.2</v>
      </c>
      <c r="AO45" s="8">
        <v>0</v>
      </c>
      <c r="AP45" s="8">
        <v>1.53</v>
      </c>
      <c r="AQ45" s="8">
        <v>0</v>
      </c>
      <c r="AR45" s="8">
        <v>0</v>
      </c>
      <c r="AS45" s="39">
        <f t="shared" si="8"/>
        <v>8622.37</v>
      </c>
      <c r="AT45" s="8">
        <v>570239.2</v>
      </c>
      <c r="AU45" s="4">
        <v>0</v>
      </c>
      <c r="AV45" s="4">
        <v>1795.3</v>
      </c>
      <c r="AW45" s="33">
        <f t="shared" si="9"/>
        <v>572034.5</v>
      </c>
      <c r="AX45" s="8">
        <v>0</v>
      </c>
      <c r="AY45" s="8">
        <v>0</v>
      </c>
      <c r="AZ45" s="8">
        <v>0</v>
      </c>
      <c r="BA45" s="34">
        <f t="shared" si="10"/>
        <v>572034.5</v>
      </c>
      <c r="BB45" s="12">
        <f t="shared" si="11"/>
        <v>580656.87</v>
      </c>
    </row>
    <row r="46" spans="1:54" ht="12.75">
      <c r="A46" s="59">
        <v>38</v>
      </c>
      <c r="B46" s="58" t="s">
        <v>171</v>
      </c>
      <c r="C46" s="17" t="s">
        <v>158</v>
      </c>
      <c r="D46" s="8">
        <v>57428.49</v>
      </c>
      <c r="E46" s="8">
        <v>0</v>
      </c>
      <c r="F46" s="8">
        <v>745.1</v>
      </c>
      <c r="G46" s="8">
        <v>14.96</v>
      </c>
      <c r="H46" s="8">
        <v>313.63</v>
      </c>
      <c r="I46" s="8">
        <v>0</v>
      </c>
      <c r="J46" s="8">
        <v>0</v>
      </c>
      <c r="K46" s="39">
        <f t="shared" si="2"/>
        <v>58502.17999999999</v>
      </c>
      <c r="L46" s="8">
        <v>5776092.15</v>
      </c>
      <c r="M46" s="4">
        <v>2063.09</v>
      </c>
      <c r="N46" s="4">
        <v>4014.11</v>
      </c>
      <c r="O46" s="33">
        <f t="shared" si="3"/>
        <v>5782169.350000001</v>
      </c>
      <c r="P46" s="8">
        <v>0</v>
      </c>
      <c r="Q46" s="8">
        <v>0</v>
      </c>
      <c r="R46" s="8">
        <v>0</v>
      </c>
      <c r="S46" s="34">
        <f t="shared" si="12"/>
        <v>5782169.350000001</v>
      </c>
      <c r="T46" s="12">
        <f t="shared" si="13"/>
        <v>5840671.53</v>
      </c>
      <c r="U46" s="8">
        <v>28105.800000000003</v>
      </c>
      <c r="V46" s="8">
        <v>0</v>
      </c>
      <c r="W46" s="8">
        <v>737.46</v>
      </c>
      <c r="X46" s="8">
        <v>14.940000000000001</v>
      </c>
      <c r="Y46" s="8">
        <v>312.36</v>
      </c>
      <c r="Z46" s="8">
        <v>0</v>
      </c>
      <c r="AA46" s="8">
        <v>0</v>
      </c>
      <c r="AB46" s="39">
        <f t="shared" si="4"/>
        <v>29170.56</v>
      </c>
      <c r="AC46" s="8">
        <v>2945130.12</v>
      </c>
      <c r="AD46" s="4">
        <v>1051.92</v>
      </c>
      <c r="AE46" s="4">
        <v>2542.2599999999998</v>
      </c>
      <c r="AF46" s="33">
        <f t="shared" si="5"/>
        <v>2948724.3000000003</v>
      </c>
      <c r="AG46" s="8">
        <v>0</v>
      </c>
      <c r="AH46" s="8">
        <v>0</v>
      </c>
      <c r="AI46" s="8">
        <v>0</v>
      </c>
      <c r="AJ46" s="34">
        <f t="shared" si="6"/>
        <v>2948724.3000000003</v>
      </c>
      <c r="AK46" s="12">
        <f t="shared" si="7"/>
        <v>2977894.8600000003</v>
      </c>
      <c r="AL46" s="8">
        <v>4887.12</v>
      </c>
      <c r="AM46" s="8">
        <v>0</v>
      </c>
      <c r="AN46" s="8">
        <v>1.27</v>
      </c>
      <c r="AO46" s="8">
        <v>0</v>
      </c>
      <c r="AP46" s="8">
        <v>0</v>
      </c>
      <c r="AQ46" s="8">
        <v>0</v>
      </c>
      <c r="AR46" s="8">
        <v>0</v>
      </c>
      <c r="AS46" s="39">
        <f t="shared" si="8"/>
        <v>4888.39</v>
      </c>
      <c r="AT46" s="8">
        <v>471827.01</v>
      </c>
      <c r="AU46" s="4">
        <v>168.53</v>
      </c>
      <c r="AV46" s="4">
        <v>245.31</v>
      </c>
      <c r="AW46" s="33">
        <f t="shared" si="9"/>
        <v>472240.85000000003</v>
      </c>
      <c r="AX46" s="8">
        <v>0</v>
      </c>
      <c r="AY46" s="8">
        <v>0</v>
      </c>
      <c r="AZ46" s="8">
        <v>0</v>
      </c>
      <c r="BA46" s="34">
        <f t="shared" si="10"/>
        <v>472240.85000000003</v>
      </c>
      <c r="BB46" s="12">
        <f t="shared" si="11"/>
        <v>477129.24000000005</v>
      </c>
    </row>
    <row r="47" spans="1:54" ht="12.75">
      <c r="A47" s="59">
        <v>38</v>
      </c>
      <c r="B47" s="58" t="s">
        <v>172</v>
      </c>
      <c r="C47" s="17" t="s">
        <v>159</v>
      </c>
      <c r="D47" s="8">
        <v>462142.43</v>
      </c>
      <c r="E47" s="8">
        <v>0</v>
      </c>
      <c r="F47" s="8">
        <v>5906.82</v>
      </c>
      <c r="G47" s="8">
        <v>118.59</v>
      </c>
      <c r="H47" s="8">
        <v>2486.33</v>
      </c>
      <c r="I47" s="8">
        <v>0</v>
      </c>
      <c r="J47" s="8">
        <v>0</v>
      </c>
      <c r="K47" s="39">
        <f t="shared" si="2"/>
        <v>470654.17000000004</v>
      </c>
      <c r="L47" s="8">
        <v>14521559.03</v>
      </c>
      <c r="M47" s="4">
        <v>0</v>
      </c>
      <c r="N47" s="4">
        <v>137388.74</v>
      </c>
      <c r="O47" s="33">
        <f t="shared" si="3"/>
        <v>14658947.77</v>
      </c>
      <c r="P47" s="8">
        <v>5583137.84</v>
      </c>
      <c r="Q47" s="8">
        <v>0</v>
      </c>
      <c r="R47" s="8">
        <v>0</v>
      </c>
      <c r="S47" s="34">
        <f t="shared" si="12"/>
        <v>20242085.61</v>
      </c>
      <c r="T47" s="12">
        <f t="shared" si="13"/>
        <v>20712739.78</v>
      </c>
      <c r="U47" s="8">
        <v>234451.56</v>
      </c>
      <c r="V47" s="8">
        <v>0</v>
      </c>
      <c r="W47" s="8">
        <v>5875.92</v>
      </c>
      <c r="X47" s="8">
        <v>119.16</v>
      </c>
      <c r="Y47" s="8">
        <v>2488.62</v>
      </c>
      <c r="Z47" s="8">
        <v>0</v>
      </c>
      <c r="AA47" s="8">
        <v>0</v>
      </c>
      <c r="AB47" s="39">
        <f t="shared" si="4"/>
        <v>242935.26</v>
      </c>
      <c r="AC47" s="8">
        <v>7404293.34</v>
      </c>
      <c r="AD47" s="4">
        <v>0</v>
      </c>
      <c r="AE47" s="4">
        <v>87012.9</v>
      </c>
      <c r="AF47" s="33">
        <f t="shared" si="5"/>
        <v>7491306.24</v>
      </c>
      <c r="AG47" s="8">
        <v>2846746.02</v>
      </c>
      <c r="AH47" s="8">
        <v>0</v>
      </c>
      <c r="AI47" s="8">
        <v>0</v>
      </c>
      <c r="AJ47" s="34">
        <f t="shared" si="6"/>
        <v>10338052.26</v>
      </c>
      <c r="AK47" s="12">
        <f t="shared" si="7"/>
        <v>10580987.52</v>
      </c>
      <c r="AL47" s="8">
        <v>37948.48</v>
      </c>
      <c r="AM47" s="8">
        <v>0</v>
      </c>
      <c r="AN47" s="8">
        <v>5.15</v>
      </c>
      <c r="AO47" s="8">
        <v>0</v>
      </c>
      <c r="AP47" s="8">
        <v>0</v>
      </c>
      <c r="AQ47" s="8">
        <v>0</v>
      </c>
      <c r="AR47" s="8">
        <v>0</v>
      </c>
      <c r="AS47" s="39">
        <f t="shared" si="8"/>
        <v>37953.630000000005</v>
      </c>
      <c r="AT47" s="8">
        <v>1186210.95</v>
      </c>
      <c r="AU47" s="4">
        <v>0</v>
      </c>
      <c r="AV47" s="4">
        <v>8395.97</v>
      </c>
      <c r="AW47" s="33">
        <f t="shared" si="9"/>
        <v>1194606.92</v>
      </c>
      <c r="AX47" s="8">
        <v>456065.3</v>
      </c>
      <c r="AY47" s="8">
        <v>0</v>
      </c>
      <c r="AZ47" s="8">
        <v>0</v>
      </c>
      <c r="BA47" s="34">
        <f t="shared" si="10"/>
        <v>1650672.22</v>
      </c>
      <c r="BB47" s="12">
        <f t="shared" si="11"/>
        <v>1688625.85</v>
      </c>
    </row>
    <row r="48" spans="1:54" ht="12.75">
      <c r="A48" s="59">
        <v>38</v>
      </c>
      <c r="B48" s="58" t="s">
        <v>173</v>
      </c>
      <c r="C48" s="17" t="s">
        <v>108</v>
      </c>
      <c r="D48" s="8">
        <v>5811089.25</v>
      </c>
      <c r="E48" s="8">
        <v>0</v>
      </c>
      <c r="F48" s="8">
        <v>61570.56</v>
      </c>
      <c r="G48" s="8">
        <v>1236.17</v>
      </c>
      <c r="H48" s="8">
        <v>25916.63</v>
      </c>
      <c r="I48" s="8">
        <v>0</v>
      </c>
      <c r="J48" s="8">
        <v>0</v>
      </c>
      <c r="K48" s="39">
        <f t="shared" si="2"/>
        <v>5899812.609999999</v>
      </c>
      <c r="L48" s="4">
        <v>78889908.93</v>
      </c>
      <c r="M48" s="4">
        <v>0</v>
      </c>
      <c r="N48" s="4">
        <v>515590.15</v>
      </c>
      <c r="O48" s="33">
        <f t="shared" si="3"/>
        <v>79405499.08000001</v>
      </c>
      <c r="P48" s="63">
        <v>8292752.380800001</v>
      </c>
      <c r="Q48" s="37">
        <v>26260382.5392</v>
      </c>
      <c r="R48" s="8">
        <v>0</v>
      </c>
      <c r="S48" s="34">
        <f t="shared" si="12"/>
        <v>113958634.00000001</v>
      </c>
      <c r="T48" s="12">
        <f t="shared" si="13"/>
        <v>119858446.61000001</v>
      </c>
      <c r="U48" s="8">
        <v>3106554.42</v>
      </c>
      <c r="V48" s="8">
        <v>0</v>
      </c>
      <c r="W48" s="8">
        <v>61021.259999999995</v>
      </c>
      <c r="X48" s="8">
        <v>1237.68</v>
      </c>
      <c r="Y48" s="8">
        <v>25843.98</v>
      </c>
      <c r="Z48" s="8">
        <v>0</v>
      </c>
      <c r="AA48" s="8">
        <v>0</v>
      </c>
      <c r="AB48" s="39">
        <f t="shared" si="4"/>
        <v>3194657.34</v>
      </c>
      <c r="AC48" s="4">
        <v>40224608.64</v>
      </c>
      <c r="AD48" s="4">
        <v>0</v>
      </c>
      <c r="AE48" s="4">
        <v>326540.46</v>
      </c>
      <c r="AF48" s="33">
        <f t="shared" si="5"/>
        <v>40551149.1</v>
      </c>
      <c r="AG48" s="63">
        <v>4228331.918399997</v>
      </c>
      <c r="AH48" s="37">
        <v>13389717.741600003</v>
      </c>
      <c r="AI48" s="8">
        <v>0</v>
      </c>
      <c r="AJ48" s="34">
        <f t="shared" si="6"/>
        <v>58169198.760000005</v>
      </c>
      <c r="AK48" s="12">
        <f t="shared" si="7"/>
        <v>61363856.10000001</v>
      </c>
      <c r="AL48" s="8">
        <v>450755.81</v>
      </c>
      <c r="AM48" s="8">
        <v>0</v>
      </c>
      <c r="AN48" s="8">
        <v>91.55</v>
      </c>
      <c r="AO48" s="8">
        <v>0</v>
      </c>
      <c r="AP48" s="8">
        <v>12.11</v>
      </c>
      <c r="AQ48" s="8">
        <v>0</v>
      </c>
      <c r="AR48" s="8">
        <v>0</v>
      </c>
      <c r="AS48" s="39">
        <f t="shared" si="8"/>
        <v>450859.47</v>
      </c>
      <c r="AT48" s="4">
        <v>6444216.72</v>
      </c>
      <c r="AU48" s="4">
        <v>0</v>
      </c>
      <c r="AV48" s="4">
        <v>31508.28</v>
      </c>
      <c r="AW48" s="33">
        <f t="shared" si="9"/>
        <v>6475725</v>
      </c>
      <c r="AX48" s="63">
        <v>677403.4103999999</v>
      </c>
      <c r="AY48" s="37">
        <v>2145110.7996</v>
      </c>
      <c r="AZ48" s="8">
        <v>0</v>
      </c>
      <c r="BA48" s="34">
        <f t="shared" si="10"/>
        <v>9298239.21</v>
      </c>
      <c r="BB48" s="12">
        <f t="shared" si="11"/>
        <v>9749098.680000002</v>
      </c>
    </row>
    <row r="49" spans="1:54" ht="12.75">
      <c r="A49" s="59">
        <v>40</v>
      </c>
      <c r="B49" s="58" t="s">
        <v>169</v>
      </c>
      <c r="C49" s="17" t="s">
        <v>89</v>
      </c>
      <c r="D49" s="8">
        <v>1262470.05</v>
      </c>
      <c r="E49" s="8">
        <v>696222.01</v>
      </c>
      <c r="F49" s="8">
        <v>11804.87</v>
      </c>
      <c r="G49" s="8">
        <v>285.54</v>
      </c>
      <c r="H49" s="8">
        <v>3604.77</v>
      </c>
      <c r="I49" s="8">
        <v>116818.54</v>
      </c>
      <c r="J49" s="8">
        <v>282337.19</v>
      </c>
      <c r="K49" s="39">
        <f t="shared" si="2"/>
        <v>2373542.97</v>
      </c>
      <c r="L49" s="8">
        <v>24836187.62</v>
      </c>
      <c r="M49" s="4">
        <v>576442.26</v>
      </c>
      <c r="N49" s="4">
        <v>176791.24</v>
      </c>
      <c r="O49" s="33">
        <f t="shared" si="3"/>
        <v>25589421.12</v>
      </c>
      <c r="P49" s="8">
        <v>0</v>
      </c>
      <c r="Q49" s="8">
        <v>0</v>
      </c>
      <c r="R49" s="8">
        <v>0</v>
      </c>
      <c r="S49" s="34">
        <f t="shared" si="12"/>
        <v>25589421.12</v>
      </c>
      <c r="T49" s="12">
        <f t="shared" si="13"/>
        <v>27962964.09</v>
      </c>
      <c r="U49" s="8">
        <v>676338.1799999999</v>
      </c>
      <c r="V49" s="8">
        <v>615020.88</v>
      </c>
      <c r="W49" s="8">
        <v>12023.34</v>
      </c>
      <c r="X49" s="8">
        <v>283.62</v>
      </c>
      <c r="Y49" s="8">
        <v>3635.76</v>
      </c>
      <c r="Z49" s="8">
        <v>100964.76</v>
      </c>
      <c r="AA49" s="8">
        <v>251288.40000000002</v>
      </c>
      <c r="AB49" s="39">
        <f t="shared" si="4"/>
        <v>1659554.94</v>
      </c>
      <c r="AC49" s="8">
        <v>12663545.22</v>
      </c>
      <c r="AD49" s="4">
        <v>293917.98</v>
      </c>
      <c r="AE49" s="4">
        <v>111967.79999999999</v>
      </c>
      <c r="AF49" s="33">
        <f t="shared" si="5"/>
        <v>13069431</v>
      </c>
      <c r="AG49" s="8">
        <v>0</v>
      </c>
      <c r="AH49" s="8">
        <v>0</v>
      </c>
      <c r="AI49" s="8">
        <v>0</v>
      </c>
      <c r="AJ49" s="34">
        <f t="shared" si="6"/>
        <v>13069431</v>
      </c>
      <c r="AK49" s="12">
        <f t="shared" si="7"/>
        <v>14728985.94</v>
      </c>
      <c r="AL49" s="8">
        <v>97688.65</v>
      </c>
      <c r="AM49" s="8">
        <v>13533.52</v>
      </c>
      <c r="AN49" s="8">
        <v>0</v>
      </c>
      <c r="AO49" s="8">
        <v>0</v>
      </c>
      <c r="AP49" s="8">
        <v>0</v>
      </c>
      <c r="AQ49" s="8">
        <v>2642.3</v>
      </c>
      <c r="AR49" s="8">
        <v>5174.8</v>
      </c>
      <c r="AS49" s="39">
        <f t="shared" si="8"/>
        <v>119039.26999999999</v>
      </c>
      <c r="AT49" s="8">
        <v>2028773.73</v>
      </c>
      <c r="AU49" s="4">
        <v>47087.38</v>
      </c>
      <c r="AV49" s="4">
        <v>10803.91</v>
      </c>
      <c r="AW49" s="33">
        <f t="shared" si="9"/>
        <v>2086665.0199999998</v>
      </c>
      <c r="AX49" s="8">
        <v>0</v>
      </c>
      <c r="AY49" s="8">
        <v>0</v>
      </c>
      <c r="AZ49" s="8">
        <v>0</v>
      </c>
      <c r="BA49" s="34">
        <f t="shared" si="10"/>
        <v>2086665.0199999998</v>
      </c>
      <c r="BB49" s="12">
        <f t="shared" si="11"/>
        <v>2205704.2899999996</v>
      </c>
    </row>
    <row r="50" spans="1:54" ht="12.75">
      <c r="A50" s="59">
        <v>41</v>
      </c>
      <c r="B50" s="58" t="s">
        <v>169</v>
      </c>
      <c r="C50" s="17" t="s">
        <v>91</v>
      </c>
      <c r="D50" s="4">
        <v>14280085.64</v>
      </c>
      <c r="E50" s="4">
        <v>7312547.34</v>
      </c>
      <c r="F50" s="4">
        <v>109195.85</v>
      </c>
      <c r="G50" s="4">
        <v>2472.07</v>
      </c>
      <c r="H50" s="4">
        <v>42311.8</v>
      </c>
      <c r="I50" s="4">
        <v>1267472.99</v>
      </c>
      <c r="J50" s="4">
        <v>1357904.59</v>
      </c>
      <c r="K50" s="39">
        <f t="shared" si="2"/>
        <v>24371990.28</v>
      </c>
      <c r="L50" s="8">
        <v>165548103.43</v>
      </c>
      <c r="M50" s="4">
        <v>3945987.22</v>
      </c>
      <c r="N50" s="4">
        <v>380159.58</v>
      </c>
      <c r="O50" s="33">
        <f t="shared" si="3"/>
        <v>169874250.23000002</v>
      </c>
      <c r="P50" s="4">
        <v>0</v>
      </c>
      <c r="Q50" s="8">
        <v>0</v>
      </c>
      <c r="R50" s="8">
        <v>0</v>
      </c>
      <c r="S50" s="34">
        <f t="shared" si="12"/>
        <v>169874250.23000002</v>
      </c>
      <c r="T50" s="12">
        <f t="shared" si="13"/>
        <v>194246240.51000002</v>
      </c>
      <c r="U50" s="4">
        <v>7635400.86</v>
      </c>
      <c r="V50" s="4">
        <v>6493011.959999999</v>
      </c>
      <c r="W50" s="4">
        <v>114984.66</v>
      </c>
      <c r="X50" s="4">
        <v>2543.7</v>
      </c>
      <c r="Y50" s="4">
        <v>43831.74</v>
      </c>
      <c r="Z50" s="4">
        <v>1181286.18</v>
      </c>
      <c r="AA50" s="4">
        <v>1261133.76</v>
      </c>
      <c r="AB50" s="39">
        <f t="shared" si="4"/>
        <v>16732192.86</v>
      </c>
      <c r="AC50" s="8">
        <v>84410132.58</v>
      </c>
      <c r="AD50" s="4">
        <v>2011991.04</v>
      </c>
      <c r="AE50" s="4">
        <v>240767.76</v>
      </c>
      <c r="AF50" s="33">
        <f t="shared" si="5"/>
        <v>86662891.38</v>
      </c>
      <c r="AG50" s="4">
        <v>0</v>
      </c>
      <c r="AH50" s="8">
        <v>0</v>
      </c>
      <c r="AI50" s="8">
        <v>0</v>
      </c>
      <c r="AJ50" s="34">
        <f t="shared" si="6"/>
        <v>86662891.38</v>
      </c>
      <c r="AK50" s="12">
        <f t="shared" si="7"/>
        <v>103395084.24</v>
      </c>
      <c r="AL50" s="4">
        <v>1107447.46</v>
      </c>
      <c r="AM50" s="4">
        <v>136589.23</v>
      </c>
      <c r="AN50" s="4">
        <v>0</v>
      </c>
      <c r="AO50" s="4">
        <v>0</v>
      </c>
      <c r="AP50" s="4">
        <v>0</v>
      </c>
      <c r="AQ50" s="4">
        <v>14364.47</v>
      </c>
      <c r="AR50" s="4">
        <v>16128.47</v>
      </c>
      <c r="AS50" s="39">
        <f t="shared" si="8"/>
        <v>1274529.63</v>
      </c>
      <c r="AT50" s="8">
        <v>13522995.14</v>
      </c>
      <c r="AU50" s="4">
        <v>322332.7</v>
      </c>
      <c r="AV50" s="4">
        <v>23231.97</v>
      </c>
      <c r="AW50" s="33">
        <f t="shared" si="9"/>
        <v>13868559.81</v>
      </c>
      <c r="AX50" s="4">
        <v>0</v>
      </c>
      <c r="AY50" s="8">
        <v>0</v>
      </c>
      <c r="AZ50" s="8">
        <v>0</v>
      </c>
      <c r="BA50" s="34">
        <f t="shared" si="10"/>
        <v>13868559.81</v>
      </c>
      <c r="BB50" s="12">
        <f t="shared" si="11"/>
        <v>15143089.440000001</v>
      </c>
    </row>
    <row r="51" spans="1:54" ht="12.75">
      <c r="A51" s="59">
        <v>42</v>
      </c>
      <c r="B51" s="58" t="s">
        <v>169</v>
      </c>
      <c r="C51" s="17" t="s">
        <v>92</v>
      </c>
      <c r="D51" s="8">
        <v>835851.28</v>
      </c>
      <c r="E51" s="8">
        <v>403829.88</v>
      </c>
      <c r="F51" s="8">
        <v>6847.19</v>
      </c>
      <c r="G51" s="8">
        <v>165.62</v>
      </c>
      <c r="H51" s="8">
        <v>2090.88</v>
      </c>
      <c r="I51" s="8">
        <v>68679.46</v>
      </c>
      <c r="J51" s="8">
        <v>156648.55</v>
      </c>
      <c r="K51" s="39">
        <f t="shared" si="2"/>
        <v>1474112.86</v>
      </c>
      <c r="L51" s="4">
        <v>24567075.36</v>
      </c>
      <c r="M51" s="4">
        <v>0</v>
      </c>
      <c r="N51" s="4">
        <v>1392.3</v>
      </c>
      <c r="O51" s="33">
        <f t="shared" si="3"/>
        <v>24568467.66</v>
      </c>
      <c r="P51" s="4">
        <v>0</v>
      </c>
      <c r="Q51" s="8">
        <v>2576388.7</v>
      </c>
      <c r="R51" s="8">
        <v>0</v>
      </c>
      <c r="S51" s="34">
        <f t="shared" si="12"/>
        <v>27144856.36</v>
      </c>
      <c r="T51" s="12">
        <f t="shared" si="13"/>
        <v>28618969.22</v>
      </c>
      <c r="U51" s="8">
        <v>436115.10000000003</v>
      </c>
      <c r="V51" s="8">
        <v>356646.83999999997</v>
      </c>
      <c r="W51" s="8">
        <v>6972.24</v>
      </c>
      <c r="X51" s="8">
        <v>164.46</v>
      </c>
      <c r="Y51" s="8">
        <v>2108.34</v>
      </c>
      <c r="Z51" s="8">
        <v>57877.68000000001</v>
      </c>
      <c r="AA51" s="8">
        <v>143109.59999999998</v>
      </c>
      <c r="AB51" s="39">
        <f t="shared" si="4"/>
        <v>1002994.26</v>
      </c>
      <c r="AC51" s="4">
        <v>12526329.48</v>
      </c>
      <c r="AD51" s="4">
        <v>0</v>
      </c>
      <c r="AE51" s="4">
        <v>881.76</v>
      </c>
      <c r="AF51" s="33">
        <f t="shared" si="5"/>
        <v>12527211.24</v>
      </c>
      <c r="AG51" s="4">
        <v>0</v>
      </c>
      <c r="AH51" s="8">
        <v>1313656.32</v>
      </c>
      <c r="AI51" s="8">
        <v>0</v>
      </c>
      <c r="AJ51" s="34">
        <f t="shared" si="6"/>
        <v>13840867.56</v>
      </c>
      <c r="AK51" s="12">
        <f t="shared" si="7"/>
        <v>14843861.82</v>
      </c>
      <c r="AL51" s="8">
        <v>66622.7</v>
      </c>
      <c r="AM51" s="8">
        <v>7863.84</v>
      </c>
      <c r="AN51" s="8">
        <v>0</v>
      </c>
      <c r="AO51" s="8">
        <v>0</v>
      </c>
      <c r="AP51" s="8">
        <v>0</v>
      </c>
      <c r="AQ51" s="8">
        <v>1800.3</v>
      </c>
      <c r="AR51" s="8">
        <v>2256.49</v>
      </c>
      <c r="AS51" s="39">
        <f t="shared" si="8"/>
        <v>78543.33</v>
      </c>
      <c r="AT51" s="4">
        <v>2006790.98</v>
      </c>
      <c r="AU51" s="4">
        <v>0</v>
      </c>
      <c r="AV51" s="4">
        <v>85.09</v>
      </c>
      <c r="AW51" s="33">
        <f t="shared" si="9"/>
        <v>2006876.07</v>
      </c>
      <c r="AX51" s="4">
        <v>0</v>
      </c>
      <c r="AY51" s="8">
        <v>210455.4</v>
      </c>
      <c r="AZ51" s="8">
        <v>0</v>
      </c>
      <c r="BA51" s="34">
        <f t="shared" si="10"/>
        <v>2217331.47</v>
      </c>
      <c r="BB51" s="12">
        <f t="shared" si="11"/>
        <v>2295874.8000000003</v>
      </c>
    </row>
    <row r="52" spans="1:54" ht="12.75">
      <c r="A52" s="59">
        <v>43</v>
      </c>
      <c r="B52" s="58" t="s">
        <v>169</v>
      </c>
      <c r="C52" s="17" t="s">
        <v>94</v>
      </c>
      <c r="D52" s="8">
        <v>7269048.36</v>
      </c>
      <c r="E52" s="8">
        <v>3813428.26</v>
      </c>
      <c r="F52" s="8">
        <v>60550.53</v>
      </c>
      <c r="G52" s="8">
        <v>1359.16</v>
      </c>
      <c r="H52" s="8">
        <v>18875.25</v>
      </c>
      <c r="I52" s="8">
        <v>690153.45</v>
      </c>
      <c r="J52" s="8">
        <v>823183.28</v>
      </c>
      <c r="K52" s="39">
        <f t="shared" si="2"/>
        <v>12676598.29</v>
      </c>
      <c r="L52" s="8">
        <v>71227323.92</v>
      </c>
      <c r="M52" s="4">
        <v>578941.27</v>
      </c>
      <c r="N52" s="4">
        <v>592784.36</v>
      </c>
      <c r="O52" s="33">
        <f t="shared" si="3"/>
        <v>72399049.55</v>
      </c>
      <c r="P52" s="8">
        <v>3774057.08</v>
      </c>
      <c r="Q52" s="8">
        <v>0</v>
      </c>
      <c r="R52" s="8">
        <v>0</v>
      </c>
      <c r="S52" s="34">
        <f t="shared" si="12"/>
        <v>76173106.63</v>
      </c>
      <c r="T52" s="12">
        <f t="shared" si="13"/>
        <v>88849704.91999999</v>
      </c>
      <c r="U52" s="8">
        <v>3905010.54</v>
      </c>
      <c r="V52" s="8">
        <v>3390612.4799999995</v>
      </c>
      <c r="W52" s="8">
        <v>62642.04</v>
      </c>
      <c r="X52" s="8">
        <v>1380.72</v>
      </c>
      <c r="Y52" s="8">
        <v>19309.98</v>
      </c>
      <c r="Z52" s="8">
        <v>609698.52</v>
      </c>
      <c r="AA52" s="8">
        <v>763657.8</v>
      </c>
      <c r="AB52" s="39">
        <f t="shared" si="4"/>
        <v>8752312.079999998</v>
      </c>
      <c r="AC52" s="8">
        <v>36317588.28</v>
      </c>
      <c r="AD52" s="4">
        <v>295192.19999999995</v>
      </c>
      <c r="AE52" s="4">
        <v>375430.08</v>
      </c>
      <c r="AF52" s="33">
        <f t="shared" si="5"/>
        <v>36988210.56</v>
      </c>
      <c r="AG52" s="8">
        <v>1924326.84</v>
      </c>
      <c r="AH52" s="8">
        <v>0</v>
      </c>
      <c r="AI52" s="8">
        <v>0</v>
      </c>
      <c r="AJ52" s="34">
        <f t="shared" si="6"/>
        <v>38912537.400000006</v>
      </c>
      <c r="AK52" s="12">
        <f t="shared" si="7"/>
        <v>47664849.480000004</v>
      </c>
      <c r="AL52" s="8">
        <v>560672.97</v>
      </c>
      <c r="AM52" s="8">
        <v>70469.3</v>
      </c>
      <c r="AN52" s="8">
        <v>0</v>
      </c>
      <c r="AO52" s="8">
        <v>0</v>
      </c>
      <c r="AP52" s="8">
        <v>0</v>
      </c>
      <c r="AQ52" s="8">
        <v>13409.16</v>
      </c>
      <c r="AR52" s="8">
        <v>9920.91</v>
      </c>
      <c r="AS52" s="39">
        <f t="shared" si="8"/>
        <v>654472.34</v>
      </c>
      <c r="AT52" s="8">
        <v>5818289.27</v>
      </c>
      <c r="AU52" s="4">
        <v>47291.51</v>
      </c>
      <c r="AV52" s="4">
        <v>36225.71</v>
      </c>
      <c r="AW52" s="33">
        <f t="shared" si="9"/>
        <v>5901806.489999999</v>
      </c>
      <c r="AX52" s="8">
        <v>308288.37</v>
      </c>
      <c r="AY52" s="8">
        <v>0</v>
      </c>
      <c r="AZ52" s="8">
        <v>0</v>
      </c>
      <c r="BA52" s="34">
        <f t="shared" si="10"/>
        <v>6210094.859999999</v>
      </c>
      <c r="BB52" s="12">
        <f t="shared" si="11"/>
        <v>6864567.199999999</v>
      </c>
    </row>
    <row r="53" spans="1:54" ht="12.75">
      <c r="A53" s="59">
        <v>44</v>
      </c>
      <c r="B53" s="58" t="s">
        <v>169</v>
      </c>
      <c r="C53" s="17" t="s">
        <v>95</v>
      </c>
      <c r="D53" s="4">
        <v>1155982.5</v>
      </c>
      <c r="E53" s="4">
        <v>650796.67</v>
      </c>
      <c r="F53" s="4">
        <v>11343.43</v>
      </c>
      <c r="G53" s="4">
        <v>241.7</v>
      </c>
      <c r="H53" s="4">
        <v>3313.37</v>
      </c>
      <c r="I53" s="4">
        <v>109428.46</v>
      </c>
      <c r="J53" s="4">
        <v>216768.85</v>
      </c>
      <c r="K53" s="39">
        <f t="shared" si="2"/>
        <v>2147874.98</v>
      </c>
      <c r="L53" s="8">
        <v>35764773.72</v>
      </c>
      <c r="M53" s="4">
        <v>216674.69</v>
      </c>
      <c r="N53" s="4">
        <v>16332.2</v>
      </c>
      <c r="O53" s="33">
        <f t="shared" si="3"/>
        <v>35997780.61</v>
      </c>
      <c r="P53" s="8">
        <v>0</v>
      </c>
      <c r="Q53" s="8">
        <v>0</v>
      </c>
      <c r="R53" s="8">
        <v>0</v>
      </c>
      <c r="S53" s="34">
        <f t="shared" si="12"/>
        <v>35997780.61</v>
      </c>
      <c r="T53" s="12">
        <f t="shared" si="13"/>
        <v>38145655.589999996</v>
      </c>
      <c r="U53" s="4">
        <v>615975.48</v>
      </c>
      <c r="V53" s="4">
        <v>577201.5599999999</v>
      </c>
      <c r="W53" s="4">
        <v>11724.78</v>
      </c>
      <c r="X53" s="4">
        <v>246.06</v>
      </c>
      <c r="Y53" s="4">
        <v>3438.24</v>
      </c>
      <c r="Z53" s="4">
        <v>94602.24</v>
      </c>
      <c r="AA53" s="4">
        <v>200388.59999999998</v>
      </c>
      <c r="AB53" s="39">
        <f t="shared" si="4"/>
        <v>1503576.96</v>
      </c>
      <c r="AC53" s="8">
        <v>18235843.44</v>
      </c>
      <c r="AD53" s="4">
        <v>110478.66</v>
      </c>
      <c r="AE53" s="4">
        <v>10343.76</v>
      </c>
      <c r="AF53" s="33">
        <f t="shared" si="5"/>
        <v>18356665.860000003</v>
      </c>
      <c r="AG53" s="8">
        <v>0</v>
      </c>
      <c r="AH53" s="8">
        <v>0</v>
      </c>
      <c r="AI53" s="8">
        <v>0</v>
      </c>
      <c r="AJ53" s="34">
        <f t="shared" si="6"/>
        <v>18356665.860000003</v>
      </c>
      <c r="AK53" s="12">
        <f t="shared" si="7"/>
        <v>19860242.820000004</v>
      </c>
      <c r="AL53" s="4">
        <v>90001.17</v>
      </c>
      <c r="AM53" s="4">
        <v>12265.85</v>
      </c>
      <c r="AN53" s="4">
        <v>0</v>
      </c>
      <c r="AO53" s="4">
        <v>0</v>
      </c>
      <c r="AP53" s="4">
        <v>0</v>
      </c>
      <c r="AQ53" s="4">
        <v>2471.04</v>
      </c>
      <c r="AR53" s="4">
        <v>2730.04</v>
      </c>
      <c r="AS53" s="39">
        <f t="shared" si="8"/>
        <v>107468.1</v>
      </c>
      <c r="AT53" s="8">
        <v>2921488.38</v>
      </c>
      <c r="AU53" s="4">
        <v>17699.34</v>
      </c>
      <c r="AV53" s="4">
        <v>998.07</v>
      </c>
      <c r="AW53" s="33">
        <f t="shared" si="9"/>
        <v>2940185.7899999996</v>
      </c>
      <c r="AX53" s="8">
        <v>0</v>
      </c>
      <c r="AY53" s="8">
        <v>0</v>
      </c>
      <c r="AZ53" s="8">
        <v>0</v>
      </c>
      <c r="BA53" s="34">
        <f t="shared" si="10"/>
        <v>2940185.7899999996</v>
      </c>
      <c r="BB53" s="12">
        <f t="shared" si="11"/>
        <v>3047653.8899999997</v>
      </c>
    </row>
    <row r="54" spans="1:54" ht="12.75">
      <c r="A54" s="59">
        <v>45</v>
      </c>
      <c r="B54" s="58" t="s">
        <v>169</v>
      </c>
      <c r="C54" s="17" t="s">
        <v>96</v>
      </c>
      <c r="D54" s="8">
        <v>4609337.14</v>
      </c>
      <c r="E54" s="8">
        <v>2567663.12</v>
      </c>
      <c r="F54" s="8">
        <v>29821.91</v>
      </c>
      <c r="G54" s="8">
        <v>682.57</v>
      </c>
      <c r="H54" s="8">
        <v>12502.11</v>
      </c>
      <c r="I54" s="8">
        <v>532321.1</v>
      </c>
      <c r="J54" s="8">
        <v>836569.54</v>
      </c>
      <c r="K54" s="39">
        <f t="shared" si="2"/>
        <v>8588897.49</v>
      </c>
      <c r="L54" s="8">
        <v>76790285.81</v>
      </c>
      <c r="M54" s="4">
        <v>1447406.44</v>
      </c>
      <c r="N54" s="4">
        <v>280845.04</v>
      </c>
      <c r="O54" s="33">
        <f t="shared" si="3"/>
        <v>78518537.29</v>
      </c>
      <c r="P54" s="8">
        <v>9119241.99</v>
      </c>
      <c r="Q54" s="8">
        <v>0</v>
      </c>
      <c r="R54" s="8">
        <v>0</v>
      </c>
      <c r="S54" s="34">
        <f t="shared" si="12"/>
        <v>87637779.28</v>
      </c>
      <c r="T54" s="12">
        <f t="shared" si="13"/>
        <v>96226676.77</v>
      </c>
      <c r="U54" s="8">
        <v>2396459.2800000003</v>
      </c>
      <c r="V54" s="8">
        <v>2224120.44</v>
      </c>
      <c r="W54" s="8">
        <v>34021.56</v>
      </c>
      <c r="X54" s="8">
        <v>741.3</v>
      </c>
      <c r="Y54" s="8">
        <v>13373.22</v>
      </c>
      <c r="Z54" s="8">
        <v>455904.83999999997</v>
      </c>
      <c r="AA54" s="8">
        <v>754858.86</v>
      </c>
      <c r="AB54" s="39">
        <f t="shared" si="4"/>
        <v>5879479.5</v>
      </c>
      <c r="AC54" s="8">
        <v>39154046.88</v>
      </c>
      <c r="AD54" s="4">
        <v>738007.74</v>
      </c>
      <c r="AE54" s="4">
        <v>177868.5</v>
      </c>
      <c r="AF54" s="33">
        <f t="shared" si="5"/>
        <v>40069923.120000005</v>
      </c>
      <c r="AG54" s="8">
        <v>4649744.76</v>
      </c>
      <c r="AH54" s="8">
        <v>0</v>
      </c>
      <c r="AI54" s="8">
        <v>0</v>
      </c>
      <c r="AJ54" s="34">
        <f t="shared" si="6"/>
        <v>44719667.88</v>
      </c>
      <c r="AK54" s="12">
        <f t="shared" si="7"/>
        <v>50599147.38</v>
      </c>
      <c r="AL54" s="8">
        <v>368812.98</v>
      </c>
      <c r="AM54" s="8">
        <v>57257.11</v>
      </c>
      <c r="AN54" s="8">
        <v>0</v>
      </c>
      <c r="AO54" s="8">
        <v>0</v>
      </c>
      <c r="AP54" s="8">
        <v>0</v>
      </c>
      <c r="AQ54" s="8">
        <v>12736.04</v>
      </c>
      <c r="AR54" s="8">
        <v>13618.45</v>
      </c>
      <c r="AS54" s="39">
        <f t="shared" si="8"/>
        <v>452424.57999999996</v>
      </c>
      <c r="AT54" s="8">
        <v>6272706.49</v>
      </c>
      <c r="AU54" s="4">
        <v>118233.12</v>
      </c>
      <c r="AV54" s="4">
        <v>17162.76</v>
      </c>
      <c r="AW54" s="33">
        <f t="shared" si="9"/>
        <v>6408102.37</v>
      </c>
      <c r="AX54" s="8">
        <v>744916.21</v>
      </c>
      <c r="AY54" s="8">
        <v>0</v>
      </c>
      <c r="AZ54" s="8">
        <v>0</v>
      </c>
      <c r="BA54" s="34">
        <f t="shared" si="10"/>
        <v>7153018.58</v>
      </c>
      <c r="BB54" s="12">
        <f t="shared" si="11"/>
        <v>7605443.16</v>
      </c>
    </row>
    <row r="55" spans="1:54" ht="12.75">
      <c r="A55" s="59">
        <v>46</v>
      </c>
      <c r="B55" s="58" t="s">
        <v>169</v>
      </c>
      <c r="C55" s="17" t="s">
        <v>109</v>
      </c>
      <c r="D55" s="8">
        <v>23418707.94</v>
      </c>
      <c r="E55" s="8">
        <v>10658412.69</v>
      </c>
      <c r="F55" s="8">
        <v>167097.09</v>
      </c>
      <c r="G55" s="8">
        <v>3649.97</v>
      </c>
      <c r="H55" s="8">
        <v>57100.64</v>
      </c>
      <c r="I55" s="8">
        <v>1978486.1</v>
      </c>
      <c r="J55" s="8">
        <v>2149861.08</v>
      </c>
      <c r="K55" s="39">
        <f t="shared" si="2"/>
        <v>38433315.510000005</v>
      </c>
      <c r="L55" s="8">
        <v>202520439.21</v>
      </c>
      <c r="M55" s="4">
        <v>3844176.21</v>
      </c>
      <c r="N55" s="4">
        <v>3581317.02</v>
      </c>
      <c r="O55" s="33">
        <f t="shared" si="3"/>
        <v>209945932.44</v>
      </c>
      <c r="P55" s="8">
        <v>84759869.32</v>
      </c>
      <c r="Q55" s="8">
        <v>0</v>
      </c>
      <c r="R55" s="8">
        <v>0</v>
      </c>
      <c r="S55" s="34">
        <f t="shared" si="12"/>
        <v>294705801.76</v>
      </c>
      <c r="T55" s="12">
        <f t="shared" si="13"/>
        <v>333139117.27</v>
      </c>
      <c r="U55" s="8">
        <v>12672133.559999999</v>
      </c>
      <c r="V55" s="8">
        <v>9457927.379999999</v>
      </c>
      <c r="W55" s="8">
        <v>173575.38</v>
      </c>
      <c r="X55" s="8">
        <v>3692.34</v>
      </c>
      <c r="Y55" s="8">
        <v>58320.54</v>
      </c>
      <c r="Z55" s="8">
        <v>1712451.72</v>
      </c>
      <c r="AA55" s="8">
        <v>2011364.7000000002</v>
      </c>
      <c r="AB55" s="39">
        <f t="shared" si="4"/>
        <v>26089465.619999997</v>
      </c>
      <c r="AC55" s="8">
        <v>103261691.16</v>
      </c>
      <c r="AD55" s="4">
        <v>1960079.34</v>
      </c>
      <c r="AE55" s="4">
        <v>2268167.46</v>
      </c>
      <c r="AF55" s="33">
        <f t="shared" si="5"/>
        <v>107489937.96</v>
      </c>
      <c r="AG55" s="8">
        <v>43217600.58</v>
      </c>
      <c r="AH55" s="8">
        <v>0</v>
      </c>
      <c r="AI55" s="8">
        <v>0</v>
      </c>
      <c r="AJ55" s="34">
        <f t="shared" si="6"/>
        <v>150707538.54</v>
      </c>
      <c r="AK55" s="12">
        <f t="shared" si="7"/>
        <v>176797004.16</v>
      </c>
      <c r="AL55" s="8">
        <v>1791095.73</v>
      </c>
      <c r="AM55" s="8">
        <v>200080.89</v>
      </c>
      <c r="AN55" s="8">
        <v>0</v>
      </c>
      <c r="AO55" s="8">
        <v>0</v>
      </c>
      <c r="AP55" s="8">
        <v>0</v>
      </c>
      <c r="AQ55" s="8">
        <v>44339.06</v>
      </c>
      <c r="AR55" s="8">
        <v>23082.73</v>
      </c>
      <c r="AS55" s="39">
        <f t="shared" si="8"/>
        <v>2058598.41</v>
      </c>
      <c r="AT55" s="8">
        <v>16543124.68</v>
      </c>
      <c r="AU55" s="4">
        <v>314016.15</v>
      </c>
      <c r="AV55" s="4">
        <v>218858.26</v>
      </c>
      <c r="AW55" s="33">
        <f t="shared" si="9"/>
        <v>17075999.09</v>
      </c>
      <c r="AX55" s="8">
        <v>6923711.46</v>
      </c>
      <c r="AY55" s="8">
        <v>0</v>
      </c>
      <c r="AZ55" s="8">
        <v>0</v>
      </c>
      <c r="BA55" s="34">
        <f t="shared" si="10"/>
        <v>23999710.55</v>
      </c>
      <c r="BB55" s="12">
        <f t="shared" si="11"/>
        <v>26058308.96</v>
      </c>
    </row>
    <row r="56" spans="1:54" ht="12.75">
      <c r="A56" s="59">
        <v>47</v>
      </c>
      <c r="B56" s="58" t="s">
        <v>169</v>
      </c>
      <c r="C56" s="17" t="s">
        <v>98</v>
      </c>
      <c r="D56" s="8">
        <v>5538810.08</v>
      </c>
      <c r="E56" s="8">
        <v>2268339.63</v>
      </c>
      <c r="F56" s="8">
        <v>38461.1</v>
      </c>
      <c r="G56" s="8">
        <v>930.32</v>
      </c>
      <c r="H56" s="8">
        <v>11744.59</v>
      </c>
      <c r="I56" s="8">
        <v>372183.88</v>
      </c>
      <c r="J56" s="8">
        <v>544517.14</v>
      </c>
      <c r="K56" s="39">
        <f t="shared" si="2"/>
        <v>8774986.74</v>
      </c>
      <c r="L56" s="4">
        <v>52064705.51</v>
      </c>
      <c r="M56" s="4">
        <v>516305.67</v>
      </c>
      <c r="N56" s="4">
        <v>122064.27</v>
      </c>
      <c r="O56" s="33">
        <f t="shared" si="3"/>
        <v>52703075.449999996</v>
      </c>
      <c r="P56" s="8">
        <v>0</v>
      </c>
      <c r="Q56" s="8">
        <v>0</v>
      </c>
      <c r="R56" s="8">
        <v>0</v>
      </c>
      <c r="S56" s="34">
        <f t="shared" si="12"/>
        <v>52703075.449999996</v>
      </c>
      <c r="T56" s="12">
        <f t="shared" si="13"/>
        <v>61478062.19</v>
      </c>
      <c r="U56" s="8">
        <v>2900925.36</v>
      </c>
      <c r="V56" s="8">
        <v>1997953.08</v>
      </c>
      <c r="W56" s="8">
        <v>39058.86</v>
      </c>
      <c r="X56" s="8">
        <v>921.3000000000001</v>
      </c>
      <c r="Y56" s="8">
        <v>11811.06</v>
      </c>
      <c r="Z56" s="8">
        <v>318223.80000000005</v>
      </c>
      <c r="AA56" s="8">
        <v>502168.92000000004</v>
      </c>
      <c r="AB56" s="39">
        <f t="shared" si="4"/>
        <v>5771062.380000001</v>
      </c>
      <c r="AC56" s="4">
        <v>26546898.48</v>
      </c>
      <c r="AD56" s="4">
        <v>263255.4</v>
      </c>
      <c r="AE56" s="4">
        <v>77307.36</v>
      </c>
      <c r="AF56" s="33">
        <f t="shared" si="5"/>
        <v>26887461.240000002</v>
      </c>
      <c r="AG56" s="8">
        <v>0</v>
      </c>
      <c r="AH56" s="8">
        <v>0</v>
      </c>
      <c r="AI56" s="8">
        <v>0</v>
      </c>
      <c r="AJ56" s="34">
        <f t="shared" si="6"/>
        <v>26887461.240000002</v>
      </c>
      <c r="AK56" s="12">
        <f t="shared" si="7"/>
        <v>32658523.620000005</v>
      </c>
      <c r="AL56" s="8">
        <v>439647.45</v>
      </c>
      <c r="AM56" s="8">
        <v>45064.43</v>
      </c>
      <c r="AN56" s="8">
        <v>0</v>
      </c>
      <c r="AO56" s="8">
        <v>0</v>
      </c>
      <c r="AP56" s="8">
        <v>0</v>
      </c>
      <c r="AQ56" s="8">
        <v>8993.35</v>
      </c>
      <c r="AR56" s="8">
        <v>7058.04</v>
      </c>
      <c r="AS56" s="39">
        <f t="shared" si="8"/>
        <v>500763.27</v>
      </c>
      <c r="AT56" s="4">
        <v>4252967.84</v>
      </c>
      <c r="AU56" s="4">
        <v>42175.05</v>
      </c>
      <c r="AV56" s="4">
        <v>7459.49</v>
      </c>
      <c r="AW56" s="33">
        <f t="shared" si="9"/>
        <v>4302602.38</v>
      </c>
      <c r="AX56" s="8">
        <v>0</v>
      </c>
      <c r="AY56" s="8">
        <v>0</v>
      </c>
      <c r="AZ56" s="8">
        <v>0</v>
      </c>
      <c r="BA56" s="34">
        <f t="shared" si="10"/>
        <v>4302602.38</v>
      </c>
      <c r="BB56" s="12">
        <f t="shared" si="11"/>
        <v>4803365.65</v>
      </c>
    </row>
    <row r="57" spans="1:54" ht="12.75">
      <c r="A57" s="59">
        <v>48</v>
      </c>
      <c r="B57" s="58" t="s">
        <v>169</v>
      </c>
      <c r="C57" s="18" t="s">
        <v>118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39">
        <f t="shared" si="2"/>
        <v>0</v>
      </c>
      <c r="L57" s="4">
        <v>0</v>
      </c>
      <c r="M57" s="4">
        <v>0</v>
      </c>
      <c r="N57" s="4">
        <v>0</v>
      </c>
      <c r="O57" s="33">
        <f t="shared" si="3"/>
        <v>0</v>
      </c>
      <c r="P57" s="8">
        <v>0</v>
      </c>
      <c r="Q57" s="8">
        <v>0</v>
      </c>
      <c r="R57" s="8">
        <v>110523.6</v>
      </c>
      <c r="S57" s="34">
        <f t="shared" si="12"/>
        <v>110523.6</v>
      </c>
      <c r="T57" s="12">
        <f t="shared" si="13"/>
        <v>110523.6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39">
        <f t="shared" si="4"/>
        <v>0</v>
      </c>
      <c r="AC57" s="4">
        <v>0</v>
      </c>
      <c r="AD57" s="4">
        <v>0</v>
      </c>
      <c r="AE57" s="4">
        <v>0</v>
      </c>
      <c r="AF57" s="33">
        <f t="shared" si="5"/>
        <v>0</v>
      </c>
      <c r="AG57" s="8">
        <v>0</v>
      </c>
      <c r="AH57" s="8">
        <v>0</v>
      </c>
      <c r="AI57" s="8">
        <v>56354.1</v>
      </c>
      <c r="AJ57" s="34">
        <f t="shared" si="6"/>
        <v>56354.1</v>
      </c>
      <c r="AK57" s="12">
        <f t="shared" si="7"/>
        <v>56354.1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39">
        <f t="shared" si="8"/>
        <v>0</v>
      </c>
      <c r="AT57" s="4">
        <v>0</v>
      </c>
      <c r="AU57" s="4">
        <v>0</v>
      </c>
      <c r="AV57" s="4">
        <v>0</v>
      </c>
      <c r="AW57" s="33">
        <f t="shared" si="9"/>
        <v>0</v>
      </c>
      <c r="AX57" s="8">
        <v>0</v>
      </c>
      <c r="AY57" s="8">
        <v>0</v>
      </c>
      <c r="AZ57" s="8">
        <v>9028.25</v>
      </c>
      <c r="BA57" s="34">
        <f t="shared" si="10"/>
        <v>9028.25</v>
      </c>
      <c r="BB57" s="12">
        <f t="shared" si="11"/>
        <v>9028.25</v>
      </c>
    </row>
    <row r="58" spans="1:54" ht="12.75">
      <c r="A58" s="59">
        <v>49</v>
      </c>
      <c r="B58" s="58" t="s">
        <v>169</v>
      </c>
      <c r="C58" s="17" t="s">
        <v>99</v>
      </c>
      <c r="D58" s="8">
        <v>1163243.47</v>
      </c>
      <c r="E58" s="8">
        <v>820115.24</v>
      </c>
      <c r="F58" s="8">
        <v>13905.56</v>
      </c>
      <c r="G58" s="8">
        <v>336.36</v>
      </c>
      <c r="H58" s="8">
        <v>4246.24</v>
      </c>
      <c r="I58" s="8">
        <v>139759.61</v>
      </c>
      <c r="J58" s="8">
        <v>327457.43</v>
      </c>
      <c r="K58" s="39">
        <f t="shared" si="2"/>
        <v>2469063.91</v>
      </c>
      <c r="L58" s="8">
        <v>37371385.22</v>
      </c>
      <c r="M58" s="4">
        <v>75304.7</v>
      </c>
      <c r="N58" s="4">
        <v>54616.74</v>
      </c>
      <c r="O58" s="33">
        <f t="shared" si="3"/>
        <v>37501306.66</v>
      </c>
      <c r="P58" s="4">
        <v>0</v>
      </c>
      <c r="Q58" s="8">
        <v>17115983.93</v>
      </c>
      <c r="R58" s="8">
        <v>0</v>
      </c>
      <c r="S58" s="34">
        <f t="shared" si="12"/>
        <v>54617290.589999996</v>
      </c>
      <c r="T58" s="12">
        <f t="shared" si="13"/>
        <v>57086354.5</v>
      </c>
      <c r="U58" s="8">
        <v>608236.38</v>
      </c>
      <c r="V58" s="8">
        <v>727138.98</v>
      </c>
      <c r="W58" s="8">
        <v>14215.14</v>
      </c>
      <c r="X58" s="8">
        <v>335.28000000000003</v>
      </c>
      <c r="Y58" s="8">
        <v>4298.5199999999995</v>
      </c>
      <c r="Z58" s="8">
        <v>118334.51999999999</v>
      </c>
      <c r="AA58" s="8">
        <v>292645.62</v>
      </c>
      <c r="AB58" s="39">
        <f t="shared" si="4"/>
        <v>1765204.44</v>
      </c>
      <c r="AC58" s="8">
        <v>19055026.98</v>
      </c>
      <c r="AD58" s="4">
        <v>38396.58</v>
      </c>
      <c r="AE58" s="4">
        <v>34590.600000000006</v>
      </c>
      <c r="AF58" s="33">
        <f t="shared" si="5"/>
        <v>19128014.16</v>
      </c>
      <c r="AG58" s="4">
        <v>0</v>
      </c>
      <c r="AH58" s="8">
        <v>8727146.040000001</v>
      </c>
      <c r="AI58" s="8">
        <v>0</v>
      </c>
      <c r="AJ58" s="34">
        <f t="shared" si="6"/>
        <v>27855160.200000003</v>
      </c>
      <c r="AK58" s="12">
        <f t="shared" si="7"/>
        <v>29620364.640000004</v>
      </c>
      <c r="AL58" s="8">
        <v>92501.18</v>
      </c>
      <c r="AM58" s="8">
        <v>15496.04</v>
      </c>
      <c r="AN58" s="8">
        <v>0</v>
      </c>
      <c r="AO58" s="8">
        <v>0</v>
      </c>
      <c r="AP58" s="8">
        <v>0</v>
      </c>
      <c r="AQ58" s="8">
        <v>3570.85</v>
      </c>
      <c r="AR58" s="8">
        <v>5801.97</v>
      </c>
      <c r="AS58" s="39">
        <f t="shared" si="8"/>
        <v>117370.04</v>
      </c>
      <c r="AT58" s="8">
        <v>3052726.37</v>
      </c>
      <c r="AU58" s="4">
        <v>6151.35</v>
      </c>
      <c r="AV58" s="4">
        <v>3337.69</v>
      </c>
      <c r="AW58" s="33">
        <f t="shared" si="9"/>
        <v>3062215.41</v>
      </c>
      <c r="AX58" s="4">
        <v>0</v>
      </c>
      <c r="AY58" s="8">
        <v>1398139.65</v>
      </c>
      <c r="AZ58" s="8">
        <v>0</v>
      </c>
      <c r="BA58" s="34">
        <f t="shared" si="10"/>
        <v>4460355.0600000005</v>
      </c>
      <c r="BB58" s="12">
        <f t="shared" si="11"/>
        <v>4577725.100000001</v>
      </c>
    </row>
    <row r="59" spans="1:54" ht="12.75">
      <c r="A59" s="59">
        <v>50</v>
      </c>
      <c r="B59" s="58" t="s">
        <v>169</v>
      </c>
      <c r="C59" s="17" t="s">
        <v>100</v>
      </c>
      <c r="D59" s="4">
        <v>10999768.8</v>
      </c>
      <c r="E59" s="4">
        <v>4380401.15</v>
      </c>
      <c r="F59" s="4">
        <v>76350.7</v>
      </c>
      <c r="G59" s="4">
        <v>1626.81</v>
      </c>
      <c r="H59" s="4">
        <v>22301.75</v>
      </c>
      <c r="I59" s="4">
        <v>740588.55</v>
      </c>
      <c r="J59" s="4">
        <v>1007895.9</v>
      </c>
      <c r="K59" s="39">
        <f t="shared" si="2"/>
        <v>17228933.66</v>
      </c>
      <c r="L59" s="8">
        <v>90132656.18</v>
      </c>
      <c r="M59" s="4">
        <v>1848209.77</v>
      </c>
      <c r="N59" s="4">
        <v>683839.13</v>
      </c>
      <c r="O59" s="33">
        <f t="shared" si="3"/>
        <v>92664705.08000001</v>
      </c>
      <c r="P59" s="4">
        <v>0</v>
      </c>
      <c r="Q59" s="8">
        <v>0</v>
      </c>
      <c r="R59" s="8">
        <v>0</v>
      </c>
      <c r="S59" s="34">
        <f t="shared" si="12"/>
        <v>92664705.08000001</v>
      </c>
      <c r="T59" s="12">
        <f t="shared" si="13"/>
        <v>109893638.74000001</v>
      </c>
      <c r="U59" s="4">
        <v>6002538.78</v>
      </c>
      <c r="V59" s="4">
        <v>3866837.82</v>
      </c>
      <c r="W59" s="4">
        <v>78547.68000000001</v>
      </c>
      <c r="X59" s="4">
        <v>1648.3200000000002</v>
      </c>
      <c r="Y59" s="4">
        <v>23033.699999999997</v>
      </c>
      <c r="Z59" s="4">
        <v>639633.36</v>
      </c>
      <c r="AA59" s="4">
        <v>914207.64</v>
      </c>
      <c r="AB59" s="39">
        <f t="shared" si="4"/>
        <v>11526447.3</v>
      </c>
      <c r="AC59" s="8">
        <v>45957092.22</v>
      </c>
      <c r="AD59" s="4">
        <v>942370.3800000001</v>
      </c>
      <c r="AE59" s="4">
        <v>433098.12</v>
      </c>
      <c r="AF59" s="33">
        <f t="shared" si="5"/>
        <v>47332560.72</v>
      </c>
      <c r="AG59" s="4">
        <v>0</v>
      </c>
      <c r="AH59" s="8">
        <v>0</v>
      </c>
      <c r="AI59" s="8">
        <v>0</v>
      </c>
      <c r="AJ59" s="34">
        <f t="shared" si="6"/>
        <v>47332560.72</v>
      </c>
      <c r="AK59" s="12">
        <f t="shared" si="7"/>
        <v>58859008.019999996</v>
      </c>
      <c r="AL59" s="4">
        <v>832871.67</v>
      </c>
      <c r="AM59" s="4">
        <v>85593.89</v>
      </c>
      <c r="AN59" s="4">
        <v>0</v>
      </c>
      <c r="AO59" s="4">
        <v>0</v>
      </c>
      <c r="AP59" s="4">
        <v>0</v>
      </c>
      <c r="AQ59" s="4">
        <v>16825.87</v>
      </c>
      <c r="AR59" s="4">
        <v>15614.71</v>
      </c>
      <c r="AS59" s="39">
        <f t="shared" si="8"/>
        <v>950906.14</v>
      </c>
      <c r="AT59" s="8">
        <v>7362593.99</v>
      </c>
      <c r="AU59" s="4">
        <v>150973.23</v>
      </c>
      <c r="AV59" s="4">
        <v>41790.17</v>
      </c>
      <c r="AW59" s="33">
        <f t="shared" si="9"/>
        <v>7555357.390000001</v>
      </c>
      <c r="AX59" s="4">
        <v>0</v>
      </c>
      <c r="AY59" s="8">
        <v>0</v>
      </c>
      <c r="AZ59" s="8">
        <v>0</v>
      </c>
      <c r="BA59" s="34">
        <f t="shared" si="10"/>
        <v>7555357.390000001</v>
      </c>
      <c r="BB59" s="12">
        <f t="shared" si="11"/>
        <v>8506263.530000001</v>
      </c>
    </row>
    <row r="60" spans="1:54" ht="12.75">
      <c r="A60" s="59">
        <v>51</v>
      </c>
      <c r="B60" s="58" t="s">
        <v>169</v>
      </c>
      <c r="C60" s="18" t="s">
        <v>119</v>
      </c>
      <c r="D60" s="8">
        <v>0</v>
      </c>
      <c r="E60" s="8">
        <v>0</v>
      </c>
      <c r="F60" s="8">
        <v>0</v>
      </c>
      <c r="G60" s="8"/>
      <c r="H60" s="8">
        <v>0</v>
      </c>
      <c r="I60" s="8">
        <v>0</v>
      </c>
      <c r="J60" s="8">
        <v>0</v>
      </c>
      <c r="K60" s="39">
        <f t="shared" si="2"/>
        <v>0</v>
      </c>
      <c r="L60" s="8">
        <v>0</v>
      </c>
      <c r="M60" s="4">
        <v>0</v>
      </c>
      <c r="N60" s="4">
        <v>0</v>
      </c>
      <c r="O60" s="33">
        <f t="shared" si="3"/>
        <v>0</v>
      </c>
      <c r="P60" s="4">
        <v>0</v>
      </c>
      <c r="Q60" s="8">
        <v>0</v>
      </c>
      <c r="R60" s="8">
        <v>4781167.92</v>
      </c>
      <c r="S60" s="34">
        <f t="shared" si="12"/>
        <v>4781167.92</v>
      </c>
      <c r="T60" s="12">
        <f t="shared" si="13"/>
        <v>4781167.92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39">
        <f t="shared" si="4"/>
        <v>0</v>
      </c>
      <c r="AC60" s="8">
        <v>0</v>
      </c>
      <c r="AD60" s="4">
        <v>0</v>
      </c>
      <c r="AE60" s="4">
        <v>0</v>
      </c>
      <c r="AF60" s="33">
        <f t="shared" si="5"/>
        <v>0</v>
      </c>
      <c r="AG60" s="4">
        <v>0</v>
      </c>
      <c r="AH60" s="8">
        <v>0</v>
      </c>
      <c r="AI60" s="8">
        <v>2437835.34</v>
      </c>
      <c r="AJ60" s="34">
        <f t="shared" si="6"/>
        <v>2437835.34</v>
      </c>
      <c r="AK60" s="12">
        <f t="shared" si="7"/>
        <v>2437835.34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39">
        <f t="shared" si="8"/>
        <v>0</v>
      </c>
      <c r="AT60" s="8">
        <v>0</v>
      </c>
      <c r="AU60" s="4">
        <v>0</v>
      </c>
      <c r="AV60" s="4">
        <v>0</v>
      </c>
      <c r="AW60" s="33">
        <f t="shared" si="9"/>
        <v>0</v>
      </c>
      <c r="AX60" s="4">
        <v>0</v>
      </c>
      <c r="AY60" s="8">
        <v>0</v>
      </c>
      <c r="AZ60" s="8">
        <v>390555.43</v>
      </c>
      <c r="BA60" s="34">
        <f t="shared" si="10"/>
        <v>390555.43</v>
      </c>
      <c r="BB60" s="12">
        <f t="shared" si="11"/>
        <v>390555.43</v>
      </c>
    </row>
    <row r="61" spans="1:54" ht="12.75">
      <c r="A61" s="60">
        <v>52</v>
      </c>
      <c r="B61" s="60" t="s">
        <v>169</v>
      </c>
      <c r="C61" s="20" t="s">
        <v>120</v>
      </c>
      <c r="D61" s="8">
        <v>0</v>
      </c>
      <c r="E61" s="8">
        <v>0</v>
      </c>
      <c r="F61" s="8">
        <v>0</v>
      </c>
      <c r="G61" s="8"/>
      <c r="H61" s="8">
        <v>0</v>
      </c>
      <c r="I61" s="8">
        <v>0</v>
      </c>
      <c r="J61" s="8">
        <v>0</v>
      </c>
      <c r="K61" s="39">
        <f t="shared" si="2"/>
        <v>0</v>
      </c>
      <c r="L61" s="8">
        <v>0</v>
      </c>
      <c r="M61" s="4">
        <v>0</v>
      </c>
      <c r="N61" s="4">
        <v>0</v>
      </c>
      <c r="O61" s="33">
        <f t="shared" si="3"/>
        <v>0</v>
      </c>
      <c r="P61" s="4">
        <v>0</v>
      </c>
      <c r="Q61" s="4">
        <v>0</v>
      </c>
      <c r="R61" s="8">
        <v>4535798</v>
      </c>
      <c r="S61" s="34">
        <f t="shared" si="12"/>
        <v>4535798</v>
      </c>
      <c r="T61" s="12">
        <f t="shared" si="13"/>
        <v>4535798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39">
        <f t="shared" si="4"/>
        <v>0</v>
      </c>
      <c r="AC61" s="8">
        <v>0</v>
      </c>
      <c r="AD61" s="4">
        <v>0</v>
      </c>
      <c r="AE61" s="4">
        <v>0</v>
      </c>
      <c r="AF61" s="33">
        <f t="shared" si="5"/>
        <v>0</v>
      </c>
      <c r="AG61" s="4">
        <v>0</v>
      </c>
      <c r="AH61" s="4">
        <v>0</v>
      </c>
      <c r="AI61" s="8">
        <v>2312725.44</v>
      </c>
      <c r="AJ61" s="34">
        <f t="shared" si="6"/>
        <v>2312725.44</v>
      </c>
      <c r="AK61" s="12">
        <f t="shared" si="7"/>
        <v>2312725.44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39">
        <f t="shared" si="8"/>
        <v>0</v>
      </c>
      <c r="AT61" s="8">
        <v>0</v>
      </c>
      <c r="AU61" s="4">
        <v>0</v>
      </c>
      <c r="AV61" s="4">
        <v>0</v>
      </c>
      <c r="AW61" s="33">
        <f t="shared" si="9"/>
        <v>0</v>
      </c>
      <c r="AX61" s="4">
        <v>0</v>
      </c>
      <c r="AY61" s="4">
        <v>0</v>
      </c>
      <c r="AZ61" s="8">
        <v>370512.09</v>
      </c>
      <c r="BA61" s="34">
        <f t="shared" si="10"/>
        <v>370512.09</v>
      </c>
      <c r="BB61" s="12">
        <f t="shared" si="11"/>
        <v>370512.09</v>
      </c>
    </row>
    <row r="62" spans="11:41" ht="12.75">
      <c r="K62" s="3"/>
      <c r="S62" s="3"/>
      <c r="AO62" s="5"/>
    </row>
    <row r="63" spans="11:19" ht="12.75">
      <c r="K63" s="3"/>
      <c r="S63" s="3"/>
    </row>
    <row r="64" spans="11:19" ht="12.75">
      <c r="K64" s="3"/>
      <c r="S64" s="3"/>
    </row>
    <row r="65" spans="11:19" ht="12.75">
      <c r="K65" s="3"/>
      <c r="S65" s="3"/>
    </row>
    <row r="66" spans="11:19" ht="12.75">
      <c r="K66" s="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spans="11:19" ht="12.75">
      <c r="K106" s="3"/>
      <c r="S106" s="3"/>
    </row>
    <row r="107" spans="11:19" ht="12.75">
      <c r="K107" s="3"/>
      <c r="S107" s="3"/>
    </row>
    <row r="108" spans="11:19" ht="12.75">
      <c r="K108" s="3"/>
      <c r="S108" s="3"/>
    </row>
    <row r="109" spans="11:19" ht="12.75">
      <c r="K109" s="3"/>
      <c r="S109" s="3"/>
    </row>
    <row r="110" spans="11:19" ht="12.75">
      <c r="K110" s="3"/>
      <c r="S110" s="3"/>
    </row>
    <row r="111" spans="11:19" ht="12.75">
      <c r="K111" s="3"/>
      <c r="S111" s="3"/>
    </row>
    <row r="112" spans="11:19" ht="12.75">
      <c r="K112" s="3"/>
      <c r="S112" s="3"/>
    </row>
    <row r="113" spans="11:19" ht="12.75">
      <c r="K113" s="3"/>
      <c r="S113" s="3"/>
    </row>
    <row r="114" spans="11:19" ht="12.75">
      <c r="K114" s="3"/>
      <c r="S114" s="3"/>
    </row>
    <row r="115" spans="11:19" ht="12.75">
      <c r="K115" s="3"/>
      <c r="S115" s="3"/>
    </row>
    <row r="116" spans="11:19" ht="12.75">
      <c r="K116" s="3"/>
      <c r="S116" s="3"/>
    </row>
    <row r="117" spans="11:19" ht="12.75">
      <c r="K117" s="3"/>
      <c r="S117" s="3"/>
    </row>
    <row r="118" spans="11:19" ht="12.75">
      <c r="K118" s="3"/>
      <c r="S118" s="3"/>
    </row>
    <row r="119" spans="11:19" ht="12.75">
      <c r="K119" s="3"/>
      <c r="S119" s="3"/>
    </row>
    <row r="120" spans="11:19" ht="12.75">
      <c r="K120" s="3"/>
      <c r="S120" s="3"/>
    </row>
    <row r="121" spans="11:19" ht="12.75">
      <c r="K121" s="3"/>
      <c r="S121" s="3"/>
    </row>
    <row r="122" spans="11:19" ht="12.75">
      <c r="K122" s="3"/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</sheetData>
  <mergeCells count="47">
    <mergeCell ref="D1:T1"/>
    <mergeCell ref="U1:AK1"/>
    <mergeCell ref="AL1:BB1"/>
    <mergeCell ref="AY2:AY3"/>
    <mergeCell ref="AZ2:AZ3"/>
    <mergeCell ref="BA2:BA3"/>
    <mergeCell ref="BB2:BB3"/>
    <mergeCell ref="AR2:AR3"/>
    <mergeCell ref="AS2:AS3"/>
    <mergeCell ref="AT2:AW2"/>
    <mergeCell ref="AX2:AX3"/>
    <mergeCell ref="AN2:AN3"/>
    <mergeCell ref="AO2:AO3"/>
    <mergeCell ref="AP2:AP3"/>
    <mergeCell ref="AQ2:AQ3"/>
    <mergeCell ref="AJ2:AJ3"/>
    <mergeCell ref="AK2:AK3"/>
    <mergeCell ref="AL2:AL3"/>
    <mergeCell ref="AM2:AM3"/>
    <mergeCell ref="AC2:AF2"/>
    <mergeCell ref="AG2:AG3"/>
    <mergeCell ref="AH2:AH3"/>
    <mergeCell ref="AI2:AI3"/>
    <mergeCell ref="Y2:Y3"/>
    <mergeCell ref="Z2:Z3"/>
    <mergeCell ref="AA2:AA3"/>
    <mergeCell ref="AB2:AB3"/>
    <mergeCell ref="U2:U3"/>
    <mergeCell ref="V2:V3"/>
    <mergeCell ref="W2:W3"/>
    <mergeCell ref="X2:X3"/>
    <mergeCell ref="T2:T3"/>
    <mergeCell ref="A2:B4"/>
    <mergeCell ref="C2:C4"/>
    <mergeCell ref="P2:P3"/>
    <mergeCell ref="Q2:Q3"/>
    <mergeCell ref="R2:R3"/>
    <mergeCell ref="S2:S3"/>
    <mergeCell ref="J2:J3"/>
    <mergeCell ref="K2:K3"/>
    <mergeCell ref="D2:D3"/>
    <mergeCell ref="L2:O2"/>
    <mergeCell ref="E2:E3"/>
    <mergeCell ref="F2:F3"/>
    <mergeCell ref="H2:H3"/>
    <mergeCell ref="I2:I3"/>
    <mergeCell ref="G2:G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Q282"/>
  <sheetViews>
    <sheetView tabSelected="1" workbookViewId="0" topLeftCell="AG1">
      <pane ySplit="4" topLeftCell="BM5" activePane="bottomLeft" state="frozen"/>
      <selection pane="topLeft" activeCell="A1" sqref="A1"/>
      <selection pane="bottomLeft" activeCell="AI2" sqref="AI2:AI3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0.8515625" style="3" bestFit="1" customWidth="1"/>
    <col min="6" max="6" width="8.7109375" style="3" bestFit="1" customWidth="1"/>
    <col min="7" max="7" width="10.00390625" style="3" customWidth="1"/>
    <col min="8" max="8" width="8.7109375" style="3" bestFit="1" customWidth="1"/>
    <col min="9" max="9" width="13.00390625" style="3" bestFit="1" customWidth="1"/>
    <col min="10" max="10" width="11.8515625" style="5" bestFit="1" customWidth="1"/>
    <col min="11" max="11" width="15.7109375" style="13" customWidth="1"/>
    <col min="12" max="15" width="15.7109375" style="5" customWidth="1"/>
    <col min="16" max="16" width="15.7109375" style="15" customWidth="1"/>
    <col min="17" max="25" width="11.421875" style="3" customWidth="1"/>
    <col min="26" max="26" width="12.57421875" style="3" customWidth="1"/>
    <col min="27" max="27" width="12.421875" style="3" customWidth="1"/>
    <col min="28" max="29" width="13.00390625" style="3" bestFit="1" customWidth="1"/>
    <col min="30" max="35" width="11.421875" style="3" customWidth="1"/>
    <col min="36" max="36" width="13.00390625" style="3" customWidth="1"/>
    <col min="37" max="37" width="10.8515625" style="3" customWidth="1"/>
    <col min="38" max="38" width="11.421875" style="3" customWidth="1"/>
    <col min="39" max="39" width="12.7109375" style="3" customWidth="1"/>
    <col min="40" max="40" width="12.57421875" style="3" customWidth="1"/>
    <col min="41" max="41" width="11.421875" style="3" customWidth="1"/>
    <col min="42" max="42" width="14.421875" style="3" customWidth="1"/>
    <col min="43" max="16384" width="11.421875" style="3" customWidth="1"/>
  </cols>
  <sheetData>
    <row r="1" spans="4:42" ht="85.5" customHeight="1">
      <c r="D1" s="110" t="s">
        <v>307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06" t="s">
        <v>308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08" t="s">
        <v>313</v>
      </c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42" ht="12.75" customHeight="1">
      <c r="A2" s="88" t="s">
        <v>110</v>
      </c>
      <c r="B2" s="89"/>
      <c r="C2" s="94" t="s">
        <v>114</v>
      </c>
      <c r="D2" s="102" t="s">
        <v>4</v>
      </c>
      <c r="E2" s="80" t="s">
        <v>5</v>
      </c>
      <c r="F2" s="80" t="s">
        <v>30</v>
      </c>
      <c r="G2" s="84" t="s">
        <v>6</v>
      </c>
      <c r="H2" s="80" t="s">
        <v>153</v>
      </c>
      <c r="I2" s="84" t="s">
        <v>31</v>
      </c>
      <c r="J2" s="82" t="s">
        <v>32</v>
      </c>
      <c r="K2" s="101" t="s">
        <v>7</v>
      </c>
      <c r="L2" s="114" t="s">
        <v>8</v>
      </c>
      <c r="M2" s="115"/>
      <c r="N2" s="115"/>
      <c r="O2" s="115"/>
      <c r="P2" s="86" t="s">
        <v>26</v>
      </c>
      <c r="Q2" s="102" t="s">
        <v>4</v>
      </c>
      <c r="R2" s="80" t="s">
        <v>5</v>
      </c>
      <c r="S2" s="80" t="s">
        <v>30</v>
      </c>
      <c r="T2" s="84" t="s">
        <v>6</v>
      </c>
      <c r="U2" s="80" t="s">
        <v>153</v>
      </c>
      <c r="V2" s="84" t="s">
        <v>31</v>
      </c>
      <c r="W2" s="82" t="s">
        <v>32</v>
      </c>
      <c r="X2" s="101" t="s">
        <v>302</v>
      </c>
      <c r="Y2" s="114" t="s">
        <v>8</v>
      </c>
      <c r="Z2" s="115"/>
      <c r="AA2" s="115"/>
      <c r="AB2" s="115"/>
      <c r="AC2" s="86" t="s">
        <v>303</v>
      </c>
      <c r="AD2" s="102" t="s">
        <v>4</v>
      </c>
      <c r="AE2" s="80" t="s">
        <v>5</v>
      </c>
      <c r="AF2" s="80" t="s">
        <v>30</v>
      </c>
      <c r="AG2" s="84" t="s">
        <v>6</v>
      </c>
      <c r="AH2" s="80" t="s">
        <v>153</v>
      </c>
      <c r="AI2" s="84" t="s">
        <v>31</v>
      </c>
      <c r="AJ2" s="82" t="s">
        <v>32</v>
      </c>
      <c r="AK2" s="101" t="s">
        <v>305</v>
      </c>
      <c r="AL2" s="114" t="s">
        <v>8</v>
      </c>
      <c r="AM2" s="115"/>
      <c r="AN2" s="115"/>
      <c r="AO2" s="115"/>
      <c r="AP2" s="86" t="s">
        <v>304</v>
      </c>
    </row>
    <row r="3" spans="1:42" s="1" customFormat="1" ht="41.25" customHeight="1">
      <c r="A3" s="90"/>
      <c r="B3" s="91"/>
      <c r="C3" s="95"/>
      <c r="D3" s="103"/>
      <c r="E3" s="81"/>
      <c r="F3" s="81"/>
      <c r="G3" s="85"/>
      <c r="H3" s="81"/>
      <c r="I3" s="85"/>
      <c r="J3" s="83"/>
      <c r="K3" s="101"/>
      <c r="L3" s="56" t="s">
        <v>301</v>
      </c>
      <c r="M3" s="22" t="s">
        <v>111</v>
      </c>
      <c r="N3" s="22" t="s">
        <v>112</v>
      </c>
      <c r="O3" s="31" t="s">
        <v>9</v>
      </c>
      <c r="P3" s="87"/>
      <c r="Q3" s="103"/>
      <c r="R3" s="81"/>
      <c r="S3" s="81"/>
      <c r="T3" s="85"/>
      <c r="U3" s="81"/>
      <c r="V3" s="85"/>
      <c r="W3" s="83"/>
      <c r="X3" s="101"/>
      <c r="Y3" s="56" t="s">
        <v>155</v>
      </c>
      <c r="Z3" s="22" t="s">
        <v>111</v>
      </c>
      <c r="AA3" s="22" t="s">
        <v>112</v>
      </c>
      <c r="AB3" s="31" t="s">
        <v>9</v>
      </c>
      <c r="AC3" s="87"/>
      <c r="AD3" s="103"/>
      <c r="AE3" s="81"/>
      <c r="AF3" s="81"/>
      <c r="AG3" s="85"/>
      <c r="AH3" s="81"/>
      <c r="AI3" s="85"/>
      <c r="AJ3" s="83"/>
      <c r="AK3" s="101"/>
      <c r="AL3" s="56" t="s">
        <v>310</v>
      </c>
      <c r="AM3" s="22" t="s">
        <v>111</v>
      </c>
      <c r="AN3" s="22" t="s">
        <v>112</v>
      </c>
      <c r="AO3" s="31" t="s">
        <v>9</v>
      </c>
      <c r="AP3" s="87"/>
    </row>
    <row r="4" spans="1:42" s="1" customFormat="1" ht="18.75" customHeight="1">
      <c r="A4" s="92"/>
      <c r="B4" s="93"/>
      <c r="C4" s="96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123</v>
      </c>
      <c r="P4" s="28" t="s">
        <v>27</v>
      </c>
      <c r="Q4" s="23" t="s">
        <v>10</v>
      </c>
      <c r="R4" s="24" t="s">
        <v>11</v>
      </c>
      <c r="S4" s="24" t="s">
        <v>12</v>
      </c>
      <c r="T4" s="24" t="s">
        <v>14</v>
      </c>
      <c r="U4" s="24" t="s">
        <v>13</v>
      </c>
      <c r="V4" s="24" t="s">
        <v>16</v>
      </c>
      <c r="W4" s="25" t="s">
        <v>15</v>
      </c>
      <c r="X4" s="26" t="s">
        <v>19</v>
      </c>
      <c r="Y4" s="25" t="s">
        <v>17</v>
      </c>
      <c r="Z4" s="25" t="s">
        <v>18</v>
      </c>
      <c r="AA4" s="25" t="s">
        <v>20</v>
      </c>
      <c r="AB4" s="32" t="s">
        <v>123</v>
      </c>
      <c r="AC4" s="28" t="s">
        <v>27</v>
      </c>
      <c r="AD4" s="23" t="s">
        <v>10</v>
      </c>
      <c r="AE4" s="24" t="s">
        <v>11</v>
      </c>
      <c r="AF4" s="24" t="s">
        <v>12</v>
      </c>
      <c r="AG4" s="24" t="s">
        <v>14</v>
      </c>
      <c r="AH4" s="24" t="s">
        <v>13</v>
      </c>
      <c r="AI4" s="24" t="s">
        <v>16</v>
      </c>
      <c r="AJ4" s="25" t="s">
        <v>15</v>
      </c>
      <c r="AK4" s="26" t="s">
        <v>19</v>
      </c>
      <c r="AL4" s="25" t="s">
        <v>17</v>
      </c>
      <c r="AM4" s="25" t="s">
        <v>18</v>
      </c>
      <c r="AN4" s="25" t="s">
        <v>20</v>
      </c>
      <c r="AO4" s="32" t="s">
        <v>123</v>
      </c>
      <c r="AP4" s="28" t="s">
        <v>27</v>
      </c>
    </row>
    <row r="5" spans="1:42" ht="12.75" customHeight="1">
      <c r="A5" s="61" t="s">
        <v>161</v>
      </c>
      <c r="B5" s="62" t="s">
        <v>172</v>
      </c>
      <c r="C5" s="38" t="s">
        <v>33</v>
      </c>
      <c r="D5" s="2">
        <v>3133040.09</v>
      </c>
      <c r="E5" s="2">
        <v>1056789.13</v>
      </c>
      <c r="F5" s="2">
        <v>12273.07</v>
      </c>
      <c r="G5" s="2">
        <v>280.91</v>
      </c>
      <c r="H5" s="2">
        <v>5145.18</v>
      </c>
      <c r="I5" s="2">
        <v>198106.18</v>
      </c>
      <c r="J5" s="2">
        <v>348158.5</v>
      </c>
      <c r="K5" s="14">
        <f>SUM(D5:J5)</f>
        <v>4753793.06</v>
      </c>
      <c r="L5" s="2">
        <v>24633248.64</v>
      </c>
      <c r="M5" s="2">
        <v>2173802.27</v>
      </c>
      <c r="N5" s="2">
        <v>237428.93</v>
      </c>
      <c r="O5" s="30">
        <f>+N5+M5+L5</f>
        <v>27044479.84</v>
      </c>
      <c r="P5" s="21">
        <f>+O5+K5</f>
        <v>31798272.9</v>
      </c>
      <c r="Q5" s="2">
        <v>1588647.9000000001</v>
      </c>
      <c r="R5" s="2">
        <v>922618.02</v>
      </c>
      <c r="S5" s="2">
        <v>14111.880000000001</v>
      </c>
      <c r="T5" s="2">
        <v>307.5</v>
      </c>
      <c r="U5" s="2">
        <v>5547.12</v>
      </c>
      <c r="V5" s="2">
        <v>165993.18</v>
      </c>
      <c r="W5" s="2">
        <v>316979.52</v>
      </c>
      <c r="X5" s="14">
        <f>+W5+V5+U5+T5+S5+R5+Q5</f>
        <v>3014205.12</v>
      </c>
      <c r="Y5" s="2">
        <v>12560070.1</v>
      </c>
      <c r="Z5" s="2">
        <v>1108384.415</v>
      </c>
      <c r="AA5" s="2">
        <v>150371.655</v>
      </c>
      <c r="AB5" s="30">
        <f>+AA5+Z5+Y5</f>
        <v>13818826.17</v>
      </c>
      <c r="AC5" s="21">
        <f>+AB5+X5</f>
        <v>16833031.29</v>
      </c>
      <c r="AD5" s="2">
        <v>257398.7</v>
      </c>
      <c r="AE5" s="2">
        <v>22361.85</v>
      </c>
      <c r="AF5" s="2">
        <v>0</v>
      </c>
      <c r="AG5" s="2">
        <v>0</v>
      </c>
      <c r="AH5" s="2">
        <v>0</v>
      </c>
      <c r="AI5" s="2">
        <v>5352.17</v>
      </c>
      <c r="AJ5" s="2">
        <v>5196.5</v>
      </c>
      <c r="AK5" s="14">
        <f>+AJ5+AI5+AH5+AG5+AF5+AE5+AD5</f>
        <v>290309.22000000003</v>
      </c>
      <c r="AL5" s="2">
        <v>2012196.42</v>
      </c>
      <c r="AM5" s="2">
        <v>177569.64</v>
      </c>
      <c r="AN5" s="2">
        <v>14509.55</v>
      </c>
      <c r="AO5" s="30">
        <f>+AN5+AM5+AL5</f>
        <v>2204275.61</v>
      </c>
      <c r="AP5" s="21">
        <f>+AO5+AK5</f>
        <v>2494584.83</v>
      </c>
    </row>
    <row r="6" spans="1:42" ht="12.75" customHeight="1">
      <c r="A6" s="61" t="s">
        <v>162</v>
      </c>
      <c r="B6" s="62" t="s">
        <v>179</v>
      </c>
      <c r="C6" s="38" t="s">
        <v>34</v>
      </c>
      <c r="D6" s="4">
        <v>5297540.68</v>
      </c>
      <c r="E6" s="4">
        <v>2346904.5</v>
      </c>
      <c r="F6" s="4">
        <v>36790.8</v>
      </c>
      <c r="G6" s="4">
        <v>803.64</v>
      </c>
      <c r="H6" s="4">
        <v>12572.2</v>
      </c>
      <c r="I6" s="4">
        <v>458145.72</v>
      </c>
      <c r="J6" s="4">
        <v>460378.49</v>
      </c>
      <c r="K6" s="14">
        <f aca="true" t="shared" si="0" ref="K6:K69">SUM(D6:J6)</f>
        <v>8613136.03</v>
      </c>
      <c r="L6" s="4">
        <v>49376870.28</v>
      </c>
      <c r="M6" s="4">
        <v>1934716.41</v>
      </c>
      <c r="N6" s="4">
        <v>1353943.32</v>
      </c>
      <c r="O6" s="30">
        <f aca="true" t="shared" si="1" ref="O6:O69">+N6+M6+L6</f>
        <v>52665530.01</v>
      </c>
      <c r="P6" s="21">
        <f aca="true" t="shared" si="2" ref="P6:P69">+O6+K6</f>
        <v>61278666.04</v>
      </c>
      <c r="Q6" s="4">
        <v>2859253.68</v>
      </c>
      <c r="R6" s="4">
        <v>2081161.3199999998</v>
      </c>
      <c r="S6" s="4">
        <v>38191.38</v>
      </c>
      <c r="T6" s="4">
        <v>812.4000000000001</v>
      </c>
      <c r="U6" s="4">
        <v>12832.14</v>
      </c>
      <c r="V6" s="4">
        <v>411491.88</v>
      </c>
      <c r="W6" s="4">
        <v>428870.57999999996</v>
      </c>
      <c r="X6" s="14">
        <f aca="true" t="shared" si="3" ref="X6:X69">+W6+V6+U6+T6+S6+R6+Q6</f>
        <v>5832613.38</v>
      </c>
      <c r="Y6" s="4">
        <v>25176417.489999995</v>
      </c>
      <c r="Z6" s="4">
        <v>986478.645</v>
      </c>
      <c r="AA6" s="4">
        <v>857497.435</v>
      </c>
      <c r="AB6" s="30">
        <f aca="true" t="shared" si="4" ref="AB6:AB69">+AA6+Z6+Y6</f>
        <v>27020393.569999993</v>
      </c>
      <c r="AC6" s="21">
        <f aca="true" t="shared" si="5" ref="AC6:AC69">+AB6+X6</f>
        <v>32853006.94999999</v>
      </c>
      <c r="AD6" s="4">
        <v>406381.17</v>
      </c>
      <c r="AE6" s="4">
        <v>44290.53</v>
      </c>
      <c r="AF6" s="4">
        <v>0</v>
      </c>
      <c r="AG6" s="4">
        <v>0</v>
      </c>
      <c r="AH6" s="4">
        <v>0</v>
      </c>
      <c r="AI6" s="4">
        <v>7775.64</v>
      </c>
      <c r="AJ6" s="4">
        <v>5251.32</v>
      </c>
      <c r="AK6" s="14">
        <f aca="true" t="shared" si="6" ref="AK6:AK69">+AJ6+AI6+AH6+AG6+AF6+AE6+AD6</f>
        <v>463698.66</v>
      </c>
      <c r="AL6" s="4">
        <v>4033408.8</v>
      </c>
      <c r="AM6" s="4">
        <v>158039.63</v>
      </c>
      <c r="AN6" s="4">
        <v>82740.98</v>
      </c>
      <c r="AO6" s="30">
        <f aca="true" t="shared" si="7" ref="AO6:AO69">+AN6+AM6+AL6</f>
        <v>4274189.41</v>
      </c>
      <c r="AP6" s="21">
        <f aca="true" t="shared" si="8" ref="AP6:AP69">+AO6+AK6</f>
        <v>4737888.07</v>
      </c>
    </row>
    <row r="7" spans="1:42" ht="12.75" customHeight="1">
      <c r="A7" s="61" t="s">
        <v>162</v>
      </c>
      <c r="B7" s="62" t="s">
        <v>201</v>
      </c>
      <c r="C7" s="38" t="s">
        <v>35</v>
      </c>
      <c r="D7" s="4">
        <v>1942311.62</v>
      </c>
      <c r="E7" s="4">
        <v>1617026.48</v>
      </c>
      <c r="F7" s="4">
        <v>25349.01</v>
      </c>
      <c r="G7" s="4">
        <v>553.71</v>
      </c>
      <c r="H7" s="4">
        <v>8662.3</v>
      </c>
      <c r="I7" s="4">
        <v>274272.1</v>
      </c>
      <c r="J7" s="4">
        <v>317202.6</v>
      </c>
      <c r="K7" s="14">
        <f t="shared" si="0"/>
        <v>4185377.82</v>
      </c>
      <c r="L7" s="4">
        <v>34443406.59</v>
      </c>
      <c r="M7" s="4">
        <v>3848490.24</v>
      </c>
      <c r="N7" s="4">
        <v>181652.41</v>
      </c>
      <c r="O7" s="30">
        <f t="shared" si="1"/>
        <v>38473549.24</v>
      </c>
      <c r="P7" s="21">
        <f t="shared" si="2"/>
        <v>42658927.06</v>
      </c>
      <c r="Q7" s="4">
        <v>1108205.7000000002</v>
      </c>
      <c r="R7" s="4">
        <v>1436459.16</v>
      </c>
      <c r="S7" s="4">
        <v>26360.46</v>
      </c>
      <c r="T7" s="4">
        <v>560.76</v>
      </c>
      <c r="U7" s="4">
        <v>8857.02</v>
      </c>
      <c r="V7" s="4">
        <v>243199.19999999998</v>
      </c>
      <c r="W7" s="4">
        <v>296015.04</v>
      </c>
      <c r="X7" s="14">
        <f t="shared" si="3"/>
        <v>3119657.34</v>
      </c>
      <c r="Y7" s="4">
        <v>17562101.02</v>
      </c>
      <c r="Z7" s="4">
        <v>1962279.025</v>
      </c>
      <c r="AA7" s="4">
        <v>115046.525</v>
      </c>
      <c r="AB7" s="30">
        <f t="shared" si="4"/>
        <v>19639426.57</v>
      </c>
      <c r="AC7" s="21">
        <f t="shared" si="5"/>
        <v>22759083.91</v>
      </c>
      <c r="AD7" s="4">
        <v>139017.65</v>
      </c>
      <c r="AE7" s="4">
        <v>30094.55</v>
      </c>
      <c r="AF7" s="4">
        <v>0</v>
      </c>
      <c r="AG7" s="4">
        <v>0</v>
      </c>
      <c r="AH7" s="4">
        <v>0</v>
      </c>
      <c r="AI7" s="4">
        <v>5178.82</v>
      </c>
      <c r="AJ7" s="4">
        <v>3531.26</v>
      </c>
      <c r="AK7" s="14">
        <f t="shared" si="6"/>
        <v>177822.28</v>
      </c>
      <c r="AL7" s="4">
        <v>2813550.93</v>
      </c>
      <c r="AM7" s="4">
        <v>314368.54</v>
      </c>
      <c r="AN7" s="4">
        <v>11100.98</v>
      </c>
      <c r="AO7" s="30">
        <f t="shared" si="7"/>
        <v>3139020.45</v>
      </c>
      <c r="AP7" s="21">
        <f t="shared" si="8"/>
        <v>3316842.73</v>
      </c>
    </row>
    <row r="8" spans="1:42" ht="12.75" customHeight="1">
      <c r="A8" s="61" t="s">
        <v>162</v>
      </c>
      <c r="B8" s="62" t="s">
        <v>202</v>
      </c>
      <c r="C8" s="38" t="s">
        <v>124</v>
      </c>
      <c r="D8" s="4">
        <v>630410.87</v>
      </c>
      <c r="E8" s="4">
        <v>622749.71</v>
      </c>
      <c r="F8" s="4">
        <v>9762.42</v>
      </c>
      <c r="G8" s="4">
        <v>213.24</v>
      </c>
      <c r="H8" s="4">
        <v>3336.03</v>
      </c>
      <c r="I8" s="4">
        <v>113326.05</v>
      </c>
      <c r="J8" s="4">
        <v>122161.16</v>
      </c>
      <c r="K8" s="14">
        <f t="shared" si="0"/>
        <v>1501959.48</v>
      </c>
      <c r="L8" s="4">
        <v>12397054.77</v>
      </c>
      <c r="M8" s="4">
        <v>699588.11</v>
      </c>
      <c r="N8" s="4">
        <v>34596.1</v>
      </c>
      <c r="O8" s="30">
        <f t="shared" si="1"/>
        <v>13131238.98</v>
      </c>
      <c r="P8" s="21">
        <f t="shared" si="2"/>
        <v>14633198.46</v>
      </c>
      <c r="Q8" s="4">
        <v>356783.22000000003</v>
      </c>
      <c r="R8" s="4">
        <v>542124.54</v>
      </c>
      <c r="S8" s="4">
        <v>9948.539999999999</v>
      </c>
      <c r="T8" s="4">
        <v>211.62</v>
      </c>
      <c r="U8" s="4">
        <v>3342.66</v>
      </c>
      <c r="V8" s="4">
        <v>107493.84</v>
      </c>
      <c r="W8" s="4">
        <v>111717.06</v>
      </c>
      <c r="X8" s="14">
        <f t="shared" si="3"/>
        <v>1131621.48</v>
      </c>
      <c r="Y8" s="4">
        <v>6321045.155</v>
      </c>
      <c r="Z8" s="4">
        <v>356707.955</v>
      </c>
      <c r="AA8" s="4">
        <v>21910.865</v>
      </c>
      <c r="AB8" s="30">
        <f t="shared" si="4"/>
        <v>6699663.975000001</v>
      </c>
      <c r="AC8" s="21">
        <f t="shared" si="5"/>
        <v>7831285.455</v>
      </c>
      <c r="AD8" s="4">
        <v>45604.61</v>
      </c>
      <c r="AE8" s="4">
        <v>13437.53</v>
      </c>
      <c r="AF8" s="4">
        <v>0</v>
      </c>
      <c r="AG8" s="4">
        <v>0</v>
      </c>
      <c r="AH8" s="4">
        <v>0</v>
      </c>
      <c r="AI8" s="4">
        <v>972.04</v>
      </c>
      <c r="AJ8" s="4">
        <v>1740.68</v>
      </c>
      <c r="AK8" s="14">
        <f t="shared" si="6"/>
        <v>61754.86</v>
      </c>
      <c r="AL8" s="4">
        <v>1012668.27</v>
      </c>
      <c r="AM8" s="4">
        <v>57146.69</v>
      </c>
      <c r="AN8" s="4">
        <v>2114.21</v>
      </c>
      <c r="AO8" s="30">
        <f t="shared" si="7"/>
        <v>1071929.17</v>
      </c>
      <c r="AP8" s="21">
        <f t="shared" si="8"/>
        <v>1133684.03</v>
      </c>
    </row>
    <row r="9" spans="1:42" ht="12.75" customHeight="1">
      <c r="A9" s="61" t="s">
        <v>162</v>
      </c>
      <c r="B9" s="62" t="s">
        <v>222</v>
      </c>
      <c r="C9" s="38" t="s">
        <v>36</v>
      </c>
      <c r="D9" s="2">
        <v>530524.64</v>
      </c>
      <c r="E9" s="2">
        <v>716968.74</v>
      </c>
      <c r="F9" s="2">
        <v>11239.42</v>
      </c>
      <c r="G9" s="2">
        <v>245.51</v>
      </c>
      <c r="H9" s="2">
        <v>3840.75</v>
      </c>
      <c r="I9" s="2">
        <v>182782.49</v>
      </c>
      <c r="J9" s="2">
        <v>140643.55</v>
      </c>
      <c r="K9" s="14">
        <f t="shared" si="0"/>
        <v>1586245.0999999999</v>
      </c>
      <c r="L9" s="4">
        <v>12216269.2</v>
      </c>
      <c r="M9" s="4">
        <v>1025379.82</v>
      </c>
      <c r="N9" s="4">
        <v>160842.31</v>
      </c>
      <c r="O9" s="30">
        <f t="shared" si="1"/>
        <v>13402491.329999998</v>
      </c>
      <c r="P9" s="21">
        <f t="shared" si="2"/>
        <v>14988736.429999998</v>
      </c>
      <c r="Q9" s="2">
        <v>291243.36</v>
      </c>
      <c r="R9" s="2">
        <v>629112.8999999999</v>
      </c>
      <c r="S9" s="2">
        <v>11544.84</v>
      </c>
      <c r="T9" s="2">
        <v>245.57999999999998</v>
      </c>
      <c r="U9" s="2">
        <v>3879</v>
      </c>
      <c r="V9" s="2">
        <v>184256.22</v>
      </c>
      <c r="W9" s="2">
        <v>129643.01999999999</v>
      </c>
      <c r="X9" s="14">
        <f t="shared" si="3"/>
        <v>1249924.92</v>
      </c>
      <c r="Y9" s="4">
        <v>6228865.695</v>
      </c>
      <c r="Z9" s="4">
        <v>522823.5449999999</v>
      </c>
      <c r="AA9" s="4">
        <v>101866.79500000001</v>
      </c>
      <c r="AB9" s="30">
        <f t="shared" si="4"/>
        <v>6853556.035</v>
      </c>
      <c r="AC9" s="21">
        <f t="shared" si="5"/>
        <v>8103480.955</v>
      </c>
      <c r="AD9" s="2">
        <v>39880.21</v>
      </c>
      <c r="AE9" s="2">
        <v>14642.64</v>
      </c>
      <c r="AF9" s="2">
        <v>0</v>
      </c>
      <c r="AG9" s="2">
        <v>0</v>
      </c>
      <c r="AH9" s="2">
        <v>0</v>
      </c>
      <c r="AI9" s="2">
        <v>0</v>
      </c>
      <c r="AJ9" s="2">
        <v>1833.42</v>
      </c>
      <c r="AK9" s="14">
        <f t="shared" si="6"/>
        <v>56356.27</v>
      </c>
      <c r="AL9" s="4">
        <v>997900.58</v>
      </c>
      <c r="AM9" s="4">
        <v>83759.38</v>
      </c>
      <c r="AN9" s="4">
        <v>9829.25</v>
      </c>
      <c r="AO9" s="30">
        <f t="shared" si="7"/>
        <v>1091489.21</v>
      </c>
      <c r="AP9" s="21">
        <f t="shared" si="8"/>
        <v>1147845.48</v>
      </c>
    </row>
    <row r="10" spans="1:42" ht="12.75" customHeight="1">
      <c r="A10" s="61" t="s">
        <v>163</v>
      </c>
      <c r="B10" s="62" t="s">
        <v>178</v>
      </c>
      <c r="C10" s="38" t="s">
        <v>125</v>
      </c>
      <c r="D10" s="4">
        <v>2793117.11</v>
      </c>
      <c r="E10" s="4">
        <v>1225542.8</v>
      </c>
      <c r="F10" s="4">
        <v>18299.25</v>
      </c>
      <c r="G10" s="4">
        <v>414.27</v>
      </c>
      <c r="H10" s="4">
        <v>7090.69</v>
      </c>
      <c r="I10" s="4">
        <v>280792.1</v>
      </c>
      <c r="J10" s="4">
        <v>253883.97</v>
      </c>
      <c r="K10" s="14">
        <f t="shared" si="0"/>
        <v>4579140.1899999995</v>
      </c>
      <c r="L10" s="4">
        <v>29139153.21</v>
      </c>
      <c r="M10" s="4">
        <v>50558.33</v>
      </c>
      <c r="N10" s="4">
        <v>219093.15</v>
      </c>
      <c r="O10" s="30">
        <f t="shared" si="1"/>
        <v>29408804.69</v>
      </c>
      <c r="P10" s="21">
        <f t="shared" si="2"/>
        <v>33987944.88</v>
      </c>
      <c r="Q10" s="4">
        <v>1480215.78</v>
      </c>
      <c r="R10" s="4">
        <v>1092995.28</v>
      </c>
      <c r="S10" s="4">
        <v>19354.38</v>
      </c>
      <c r="T10" s="4">
        <v>428.15999999999997</v>
      </c>
      <c r="U10" s="4">
        <v>7377.84</v>
      </c>
      <c r="V10" s="4">
        <v>234550.98</v>
      </c>
      <c r="W10" s="4">
        <v>236744.76</v>
      </c>
      <c r="X10" s="14">
        <f t="shared" si="3"/>
        <v>3071667.1799999997</v>
      </c>
      <c r="Y10" s="4">
        <v>14857553.395</v>
      </c>
      <c r="Z10" s="4">
        <v>25778.82</v>
      </c>
      <c r="AA10" s="4">
        <v>138758.99</v>
      </c>
      <c r="AB10" s="30">
        <f t="shared" si="4"/>
        <v>15022091.205</v>
      </c>
      <c r="AC10" s="21">
        <f t="shared" si="5"/>
        <v>18093758.384999998</v>
      </c>
      <c r="AD10" s="4">
        <v>218816.89</v>
      </c>
      <c r="AE10" s="4">
        <v>22091.25</v>
      </c>
      <c r="AF10" s="4">
        <v>0</v>
      </c>
      <c r="AG10" s="4">
        <v>0</v>
      </c>
      <c r="AH10" s="4">
        <v>0</v>
      </c>
      <c r="AI10" s="4">
        <v>7706.85</v>
      </c>
      <c r="AJ10" s="4">
        <v>2856.54</v>
      </c>
      <c r="AK10" s="14">
        <f t="shared" si="6"/>
        <v>251471.53000000003</v>
      </c>
      <c r="AL10" s="4">
        <v>2380266.64</v>
      </c>
      <c r="AM10" s="4">
        <v>4129.92</v>
      </c>
      <c r="AN10" s="4">
        <v>13389.03</v>
      </c>
      <c r="AO10" s="30">
        <f t="shared" si="7"/>
        <v>2397785.5900000003</v>
      </c>
      <c r="AP10" s="21">
        <f t="shared" si="8"/>
        <v>2649257.12</v>
      </c>
    </row>
    <row r="11" spans="1:42" ht="12.75" customHeight="1">
      <c r="A11" s="61" t="s">
        <v>163</v>
      </c>
      <c r="B11" s="62" t="s">
        <v>207</v>
      </c>
      <c r="C11" s="38" t="s">
        <v>223</v>
      </c>
      <c r="D11" s="4">
        <v>975270.15</v>
      </c>
      <c r="E11" s="4">
        <v>578496.57</v>
      </c>
      <c r="F11" s="4">
        <v>8637.85</v>
      </c>
      <c r="G11" s="4">
        <v>195.55</v>
      </c>
      <c r="H11" s="4">
        <v>3347.04</v>
      </c>
      <c r="I11" s="4">
        <v>109244.64</v>
      </c>
      <c r="J11" s="4">
        <v>119841.6</v>
      </c>
      <c r="K11" s="14">
        <f t="shared" si="0"/>
        <v>1795033.4000000001</v>
      </c>
      <c r="L11" s="4">
        <v>12542441.67</v>
      </c>
      <c r="M11" s="4">
        <v>189431.96</v>
      </c>
      <c r="N11" s="4">
        <v>65138.45</v>
      </c>
      <c r="O11" s="30">
        <f t="shared" si="1"/>
        <v>12797012.08</v>
      </c>
      <c r="P11" s="21">
        <f t="shared" si="2"/>
        <v>14592045.48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14">
        <f t="shared" si="3"/>
        <v>0</v>
      </c>
      <c r="Y11" s="4">
        <v>7636152.600000001</v>
      </c>
      <c r="Z11" s="4">
        <v>96588.12</v>
      </c>
      <c r="AA11" s="4">
        <v>41254.32</v>
      </c>
      <c r="AB11" s="30">
        <f t="shared" si="4"/>
        <v>7773995.040000001</v>
      </c>
      <c r="AC11" s="21">
        <f t="shared" si="5"/>
        <v>7773995.040000001</v>
      </c>
      <c r="AD11" s="4">
        <v>162545.03</v>
      </c>
      <c r="AE11" s="4">
        <v>96416.1</v>
      </c>
      <c r="AF11" s="4">
        <v>1439.64</v>
      </c>
      <c r="AG11" s="4">
        <v>32.59</v>
      </c>
      <c r="AH11" s="4">
        <v>557.84</v>
      </c>
      <c r="AI11" s="4">
        <v>18207.44</v>
      </c>
      <c r="AJ11" s="4">
        <v>19973.6</v>
      </c>
      <c r="AK11" s="14">
        <f t="shared" si="6"/>
        <v>299172.24</v>
      </c>
      <c r="AL11" s="4">
        <v>817714.85</v>
      </c>
      <c r="AM11" s="4">
        <v>15473.97</v>
      </c>
      <c r="AN11" s="4">
        <v>3980.69</v>
      </c>
      <c r="AO11" s="30">
        <f t="shared" si="7"/>
        <v>837169.51</v>
      </c>
      <c r="AP11" s="21">
        <f t="shared" si="8"/>
        <v>1136341.75</v>
      </c>
    </row>
    <row r="12" spans="1:42" ht="12.75" customHeight="1">
      <c r="A12" s="61" t="s">
        <v>163</v>
      </c>
      <c r="B12" s="62" t="s">
        <v>224</v>
      </c>
      <c r="C12" s="38" t="s">
        <v>126</v>
      </c>
      <c r="D12" s="4">
        <v>518388.81</v>
      </c>
      <c r="E12" s="4">
        <v>539370.4</v>
      </c>
      <c r="F12" s="4">
        <v>8053.64</v>
      </c>
      <c r="G12" s="4">
        <v>182.32</v>
      </c>
      <c r="H12" s="4">
        <v>3120.67</v>
      </c>
      <c r="I12" s="4">
        <v>107431.85</v>
      </c>
      <c r="J12" s="4">
        <v>111736.2</v>
      </c>
      <c r="K12" s="14">
        <f t="shared" si="0"/>
        <v>1288283.89</v>
      </c>
      <c r="L12" s="2">
        <v>11864880.95</v>
      </c>
      <c r="M12" s="2">
        <v>673219.08</v>
      </c>
      <c r="N12" s="2">
        <v>493809.28</v>
      </c>
      <c r="O12" s="30">
        <f t="shared" si="1"/>
        <v>13031909.309999999</v>
      </c>
      <c r="P12" s="21">
        <f t="shared" si="2"/>
        <v>14320193.2</v>
      </c>
      <c r="Q12" s="4">
        <v>312311.22000000003</v>
      </c>
      <c r="R12" s="4">
        <v>491175.72</v>
      </c>
      <c r="S12" s="4">
        <v>8697.599999999999</v>
      </c>
      <c r="T12" s="4">
        <v>192.42000000000002</v>
      </c>
      <c r="U12" s="4">
        <v>3315.4800000000005</v>
      </c>
      <c r="V12" s="4">
        <v>85189.31999999999</v>
      </c>
      <c r="W12" s="4">
        <v>106389.54000000001</v>
      </c>
      <c r="X12" s="14">
        <f t="shared" si="3"/>
        <v>1007271.3</v>
      </c>
      <c r="Y12" s="2">
        <v>6049698.865</v>
      </c>
      <c r="Z12" s="2">
        <v>343262.835</v>
      </c>
      <c r="AA12" s="2">
        <v>312745.88</v>
      </c>
      <c r="AB12" s="30">
        <f t="shared" si="4"/>
        <v>6705707.58</v>
      </c>
      <c r="AC12" s="21">
        <f t="shared" si="5"/>
        <v>7712978.88</v>
      </c>
      <c r="AD12" s="4">
        <v>34346.27</v>
      </c>
      <c r="AE12" s="4">
        <v>8032.45</v>
      </c>
      <c r="AF12" s="4">
        <v>0</v>
      </c>
      <c r="AG12" s="4">
        <v>0</v>
      </c>
      <c r="AH12" s="4">
        <v>0</v>
      </c>
      <c r="AI12" s="4">
        <v>3707.09</v>
      </c>
      <c r="AJ12" s="4">
        <v>891.11</v>
      </c>
      <c r="AK12" s="14">
        <f t="shared" si="6"/>
        <v>46976.92</v>
      </c>
      <c r="AL12" s="2">
        <v>969197.01</v>
      </c>
      <c r="AM12" s="2">
        <v>54992.71</v>
      </c>
      <c r="AN12" s="2">
        <v>30177.23</v>
      </c>
      <c r="AO12" s="30">
        <f t="shared" si="7"/>
        <v>1054366.95</v>
      </c>
      <c r="AP12" s="21">
        <f t="shared" si="8"/>
        <v>1101343.8699999999</v>
      </c>
    </row>
    <row r="13" spans="1:42" ht="12.75" customHeight="1">
      <c r="A13" s="61" t="s">
        <v>164</v>
      </c>
      <c r="B13" s="62" t="s">
        <v>182</v>
      </c>
      <c r="C13" s="38" t="s">
        <v>127</v>
      </c>
      <c r="D13" s="4">
        <v>1096924.66</v>
      </c>
      <c r="E13" s="4">
        <v>425011.17</v>
      </c>
      <c r="F13" s="4">
        <v>7205.79</v>
      </c>
      <c r="G13" s="4">
        <v>174.3</v>
      </c>
      <c r="H13" s="4">
        <v>2200.38</v>
      </c>
      <c r="I13" s="4">
        <v>71771.33</v>
      </c>
      <c r="J13" s="4">
        <v>143559.36</v>
      </c>
      <c r="K13" s="14">
        <f t="shared" si="0"/>
        <v>1746846.9899999998</v>
      </c>
      <c r="L13" s="2">
        <v>7517305.08</v>
      </c>
      <c r="M13" s="2">
        <v>500072.85</v>
      </c>
      <c r="N13" s="2">
        <v>24977.92</v>
      </c>
      <c r="O13" s="30">
        <f t="shared" si="1"/>
        <v>8042355.85</v>
      </c>
      <c r="P13" s="21">
        <f t="shared" si="2"/>
        <v>9789202.84</v>
      </c>
      <c r="Q13" s="4">
        <v>566303.04</v>
      </c>
      <c r="R13" s="4">
        <v>370363.68</v>
      </c>
      <c r="S13" s="4">
        <v>7239.84</v>
      </c>
      <c r="T13" s="4">
        <v>170.76</v>
      </c>
      <c r="U13" s="4">
        <v>2189.2799999999997</v>
      </c>
      <c r="V13" s="4">
        <v>62640</v>
      </c>
      <c r="W13" s="4">
        <v>127721.16</v>
      </c>
      <c r="X13" s="14">
        <f t="shared" si="3"/>
        <v>1136627.76</v>
      </c>
      <c r="Y13" s="2">
        <v>3832944.5999999996</v>
      </c>
      <c r="Z13" s="2">
        <v>254978.58000000002</v>
      </c>
      <c r="AA13" s="2">
        <v>15819.36</v>
      </c>
      <c r="AB13" s="30">
        <f t="shared" si="4"/>
        <v>4103742.5399999996</v>
      </c>
      <c r="AC13" s="21">
        <f t="shared" si="5"/>
        <v>5240370.3</v>
      </c>
      <c r="AD13" s="4">
        <v>88436.94</v>
      </c>
      <c r="AE13" s="4">
        <v>9107.92</v>
      </c>
      <c r="AF13" s="4">
        <v>0</v>
      </c>
      <c r="AG13" s="4">
        <v>0</v>
      </c>
      <c r="AH13" s="4">
        <v>1.85</v>
      </c>
      <c r="AI13" s="4">
        <v>1521.89</v>
      </c>
      <c r="AJ13" s="4">
        <v>2639.7</v>
      </c>
      <c r="AK13" s="14">
        <f t="shared" si="6"/>
        <v>101708.3</v>
      </c>
      <c r="AL13" s="2">
        <v>614060.08</v>
      </c>
      <c r="AM13" s="2">
        <v>40849.05</v>
      </c>
      <c r="AN13" s="2">
        <v>1526.43</v>
      </c>
      <c r="AO13" s="30">
        <f t="shared" si="7"/>
        <v>656435.5599999999</v>
      </c>
      <c r="AP13" s="21">
        <f t="shared" si="8"/>
        <v>758143.86</v>
      </c>
    </row>
    <row r="14" spans="1:42" ht="12.75" customHeight="1">
      <c r="A14" s="61" t="s">
        <v>165</v>
      </c>
      <c r="B14" s="62" t="s">
        <v>180</v>
      </c>
      <c r="C14" s="38" t="s">
        <v>39</v>
      </c>
      <c r="D14" s="4">
        <v>2390269.69</v>
      </c>
      <c r="E14" s="4">
        <v>878095.03</v>
      </c>
      <c r="F14" s="4">
        <v>13336.3</v>
      </c>
      <c r="G14" s="4">
        <v>267.67</v>
      </c>
      <c r="H14" s="4">
        <v>4311.79</v>
      </c>
      <c r="I14" s="4">
        <v>223122.94</v>
      </c>
      <c r="J14" s="4">
        <v>271012.04</v>
      </c>
      <c r="K14" s="14">
        <f t="shared" si="0"/>
        <v>3780415.4599999995</v>
      </c>
      <c r="L14" s="2">
        <v>22460576.62</v>
      </c>
      <c r="M14" s="2">
        <v>795542.74</v>
      </c>
      <c r="N14" s="2">
        <v>42257.56</v>
      </c>
      <c r="O14" s="30">
        <f t="shared" si="1"/>
        <v>23298376.92</v>
      </c>
      <c r="P14" s="21">
        <f t="shared" si="2"/>
        <v>27078792.380000003</v>
      </c>
      <c r="Q14" s="4">
        <v>1236253.92</v>
      </c>
      <c r="R14" s="4">
        <v>771997.3200000001</v>
      </c>
      <c r="S14" s="4">
        <v>13506.48</v>
      </c>
      <c r="T14" s="4">
        <v>265.98</v>
      </c>
      <c r="U14" s="4">
        <v>4313.64</v>
      </c>
      <c r="V14" s="4">
        <v>194731.98</v>
      </c>
      <c r="W14" s="4">
        <v>244734.66</v>
      </c>
      <c r="X14" s="14">
        <f t="shared" si="3"/>
        <v>2465803.98</v>
      </c>
      <c r="Y14" s="2">
        <v>11452261.92</v>
      </c>
      <c r="Z14" s="2">
        <v>405633.60000000003</v>
      </c>
      <c r="AA14" s="2">
        <v>26763.120000000003</v>
      </c>
      <c r="AB14" s="30">
        <f t="shared" si="4"/>
        <v>11884658.64</v>
      </c>
      <c r="AC14" s="21">
        <f t="shared" si="5"/>
        <v>14350462.620000001</v>
      </c>
      <c r="AD14" s="4">
        <v>192335.96</v>
      </c>
      <c r="AE14" s="4">
        <v>17682.95</v>
      </c>
      <c r="AF14" s="4">
        <v>0</v>
      </c>
      <c r="AG14" s="4">
        <v>0</v>
      </c>
      <c r="AH14" s="4">
        <v>0</v>
      </c>
      <c r="AI14" s="4">
        <v>4731.83</v>
      </c>
      <c r="AJ14" s="4">
        <v>4379.56</v>
      </c>
      <c r="AK14" s="14">
        <f t="shared" si="6"/>
        <v>219130.3</v>
      </c>
      <c r="AL14" s="2">
        <v>1834719.12</v>
      </c>
      <c r="AM14" s="2">
        <v>64984.86</v>
      </c>
      <c r="AN14" s="2">
        <v>2582.41</v>
      </c>
      <c r="AO14" s="30">
        <f t="shared" si="7"/>
        <v>1902286.3900000001</v>
      </c>
      <c r="AP14" s="21">
        <f t="shared" si="8"/>
        <v>2121416.69</v>
      </c>
    </row>
    <row r="15" spans="1:42" ht="12.75" customHeight="1">
      <c r="A15" s="61" t="s">
        <v>165</v>
      </c>
      <c r="B15" s="62" t="s">
        <v>203</v>
      </c>
      <c r="C15" s="38" t="s">
        <v>128</v>
      </c>
      <c r="D15" s="4">
        <v>798555.05</v>
      </c>
      <c r="E15" s="4">
        <v>334848.14</v>
      </c>
      <c r="F15" s="4">
        <v>5085.59</v>
      </c>
      <c r="G15" s="4">
        <v>102.07</v>
      </c>
      <c r="H15" s="4">
        <v>1644.23</v>
      </c>
      <c r="I15" s="4">
        <v>81347.37</v>
      </c>
      <c r="J15" s="4">
        <v>103346.31</v>
      </c>
      <c r="K15" s="14">
        <f t="shared" si="0"/>
        <v>1324928.7600000002</v>
      </c>
      <c r="L15" s="2">
        <v>7857479.29</v>
      </c>
      <c r="M15" s="2">
        <v>714998.17</v>
      </c>
      <c r="N15" s="2">
        <v>34488.72</v>
      </c>
      <c r="O15" s="30">
        <f t="shared" si="1"/>
        <v>8606966.18</v>
      </c>
      <c r="P15" s="21">
        <f t="shared" si="2"/>
        <v>9931894.94</v>
      </c>
      <c r="Q15" s="4">
        <v>409745.57999999996</v>
      </c>
      <c r="R15" s="4">
        <v>293277.48</v>
      </c>
      <c r="S15" s="4">
        <v>5131.0199999999995</v>
      </c>
      <c r="T15" s="4">
        <v>101.03999999999999</v>
      </c>
      <c r="U15" s="4">
        <v>1638.72</v>
      </c>
      <c r="V15" s="4">
        <v>68887.14</v>
      </c>
      <c r="W15" s="4">
        <v>92973.29999999999</v>
      </c>
      <c r="X15" s="14">
        <f t="shared" si="3"/>
        <v>871754.2799999999</v>
      </c>
      <c r="Y15" s="2">
        <v>4006393.62</v>
      </c>
      <c r="Z15" s="2">
        <v>364565.27999999997</v>
      </c>
      <c r="AA15" s="2">
        <v>21842.88</v>
      </c>
      <c r="AB15" s="30">
        <f t="shared" si="4"/>
        <v>4392801.78</v>
      </c>
      <c r="AC15" s="21">
        <f t="shared" si="5"/>
        <v>5264556.0600000005</v>
      </c>
      <c r="AD15" s="4">
        <v>64801.58</v>
      </c>
      <c r="AE15" s="4">
        <v>6928.44</v>
      </c>
      <c r="AF15" s="4">
        <v>0</v>
      </c>
      <c r="AG15" s="4">
        <v>0</v>
      </c>
      <c r="AH15" s="4">
        <v>0</v>
      </c>
      <c r="AI15" s="4">
        <v>2076.71</v>
      </c>
      <c r="AJ15" s="4">
        <v>1728.84</v>
      </c>
      <c r="AK15" s="14">
        <f t="shared" si="6"/>
        <v>75535.57</v>
      </c>
      <c r="AL15" s="2">
        <v>641847.61</v>
      </c>
      <c r="AM15" s="2">
        <v>58405.48</v>
      </c>
      <c r="AN15" s="2">
        <v>2107.64</v>
      </c>
      <c r="AO15" s="30">
        <f t="shared" si="7"/>
        <v>702360.73</v>
      </c>
      <c r="AP15" s="21">
        <f t="shared" si="8"/>
        <v>777896.3</v>
      </c>
    </row>
    <row r="16" spans="1:42" ht="12.75" customHeight="1">
      <c r="A16" s="61" t="s">
        <v>166</v>
      </c>
      <c r="B16" s="62" t="s">
        <v>195</v>
      </c>
      <c r="C16" s="38" t="s">
        <v>40</v>
      </c>
      <c r="D16" s="4">
        <v>7352434.49</v>
      </c>
      <c r="E16" s="4">
        <v>4872888.63</v>
      </c>
      <c r="F16" s="4">
        <v>61821.78</v>
      </c>
      <c r="G16" s="4">
        <v>1320.48</v>
      </c>
      <c r="H16" s="4">
        <v>21461.02</v>
      </c>
      <c r="I16" s="4">
        <v>648525.41</v>
      </c>
      <c r="J16" s="4">
        <v>663918.55</v>
      </c>
      <c r="K16" s="14">
        <f t="shared" si="0"/>
        <v>13622370.360000001</v>
      </c>
      <c r="L16" s="2">
        <v>50639353.88</v>
      </c>
      <c r="M16" s="2">
        <v>8479184.89</v>
      </c>
      <c r="N16" s="2">
        <v>606109</v>
      </c>
      <c r="O16" s="30">
        <f t="shared" si="1"/>
        <v>59724647.77</v>
      </c>
      <c r="P16" s="21">
        <f t="shared" si="2"/>
        <v>73347018.13000001</v>
      </c>
      <c r="Q16" s="4">
        <v>3986441.2199999997</v>
      </c>
      <c r="R16" s="4">
        <v>4512156.84</v>
      </c>
      <c r="S16" s="4">
        <v>64664.58</v>
      </c>
      <c r="T16" s="4">
        <v>1377.6</v>
      </c>
      <c r="U16" s="4">
        <v>21932.699999999997</v>
      </c>
      <c r="V16" s="4">
        <v>574616.76</v>
      </c>
      <c r="W16" s="4">
        <v>629820.72</v>
      </c>
      <c r="X16" s="14">
        <f t="shared" si="3"/>
        <v>9791010.42</v>
      </c>
      <c r="Y16" s="2">
        <v>25820136.18</v>
      </c>
      <c r="Z16" s="2">
        <v>4323390.66</v>
      </c>
      <c r="AA16" s="2">
        <v>383869.02</v>
      </c>
      <c r="AB16" s="30">
        <f t="shared" si="4"/>
        <v>30527395.86</v>
      </c>
      <c r="AC16" s="21">
        <f t="shared" si="5"/>
        <v>40318406.28</v>
      </c>
      <c r="AD16" s="4">
        <v>560998.88</v>
      </c>
      <c r="AE16" s="4">
        <v>60121.97</v>
      </c>
      <c r="AF16" s="4">
        <v>0</v>
      </c>
      <c r="AG16" s="4">
        <v>0</v>
      </c>
      <c r="AH16" s="4">
        <v>0</v>
      </c>
      <c r="AI16" s="4">
        <v>12318.11</v>
      </c>
      <c r="AJ16" s="4">
        <v>5682.97</v>
      </c>
      <c r="AK16" s="14">
        <f t="shared" si="6"/>
        <v>639121.93</v>
      </c>
      <c r="AL16" s="2">
        <v>4136536.28</v>
      </c>
      <c r="AM16" s="2">
        <v>692632.37</v>
      </c>
      <c r="AN16" s="2">
        <v>37040</v>
      </c>
      <c r="AO16" s="30">
        <f t="shared" si="7"/>
        <v>4866208.649999999</v>
      </c>
      <c r="AP16" s="21">
        <f t="shared" si="8"/>
        <v>5505330.579999999</v>
      </c>
    </row>
    <row r="17" spans="1:43" ht="12.75" customHeight="1">
      <c r="A17" s="61" t="s">
        <v>167</v>
      </c>
      <c r="B17" s="62" t="s">
        <v>180</v>
      </c>
      <c r="C17" s="38" t="s">
        <v>41</v>
      </c>
      <c r="D17" s="4">
        <v>3168547.43</v>
      </c>
      <c r="E17" s="4">
        <v>1754336.62</v>
      </c>
      <c r="F17" s="4">
        <v>27853.69</v>
      </c>
      <c r="G17" s="4">
        <v>625.22</v>
      </c>
      <c r="H17" s="4">
        <v>8682.75</v>
      </c>
      <c r="I17" s="4">
        <v>223065.54</v>
      </c>
      <c r="J17" s="4">
        <v>328928.3</v>
      </c>
      <c r="K17" s="14">
        <f t="shared" si="0"/>
        <v>5512039.550000001</v>
      </c>
      <c r="L17" s="2">
        <v>39767099.66</v>
      </c>
      <c r="M17" s="2">
        <v>3895682.55</v>
      </c>
      <c r="N17" s="2">
        <v>182338.55</v>
      </c>
      <c r="O17" s="30">
        <f t="shared" si="1"/>
        <v>43845120.76</v>
      </c>
      <c r="P17" s="21">
        <f t="shared" si="2"/>
        <v>49357160.31</v>
      </c>
      <c r="Q17" s="4">
        <v>1690639.2000000002</v>
      </c>
      <c r="R17" s="4">
        <v>1559164.5</v>
      </c>
      <c r="S17" s="4">
        <v>28803.600000000002</v>
      </c>
      <c r="T17" s="4">
        <v>634.86</v>
      </c>
      <c r="U17" s="4">
        <v>8878.98</v>
      </c>
      <c r="V17" s="4">
        <v>194835.54</v>
      </c>
      <c r="W17" s="4">
        <v>302414.64</v>
      </c>
      <c r="X17" s="14">
        <f t="shared" si="3"/>
        <v>3785371.3200000003</v>
      </c>
      <c r="Y17" s="2">
        <v>20276560.62</v>
      </c>
      <c r="Z17" s="2">
        <v>1986341.5749999997</v>
      </c>
      <c r="AA17" s="2">
        <v>115481.08499999999</v>
      </c>
      <c r="AB17" s="30">
        <f t="shared" si="4"/>
        <v>22378383.28</v>
      </c>
      <c r="AC17" s="21">
        <f t="shared" si="5"/>
        <v>26163754.6</v>
      </c>
      <c r="AD17" s="4">
        <v>246318.04</v>
      </c>
      <c r="AE17" s="4">
        <v>32528.69</v>
      </c>
      <c r="AF17" s="4">
        <v>0</v>
      </c>
      <c r="AG17" s="4">
        <v>0</v>
      </c>
      <c r="AH17" s="4">
        <v>0</v>
      </c>
      <c r="AI17" s="4">
        <v>4705</v>
      </c>
      <c r="AJ17" s="4">
        <v>4418.94</v>
      </c>
      <c r="AK17" s="14">
        <f t="shared" si="6"/>
        <v>287970.67</v>
      </c>
      <c r="AL17" s="2">
        <v>3248423.17</v>
      </c>
      <c r="AM17" s="2">
        <v>318223.5</v>
      </c>
      <c r="AN17" s="2">
        <v>11142.91</v>
      </c>
      <c r="AO17" s="30">
        <f t="shared" si="7"/>
        <v>3577789.58</v>
      </c>
      <c r="AP17" s="21">
        <f t="shared" si="8"/>
        <v>3865760.25</v>
      </c>
      <c r="AQ17" s="5"/>
    </row>
    <row r="18" spans="1:42" ht="12.75" customHeight="1">
      <c r="A18" s="61" t="s">
        <v>167</v>
      </c>
      <c r="B18" s="62" t="s">
        <v>182</v>
      </c>
      <c r="C18" s="38" t="s">
        <v>42</v>
      </c>
      <c r="D18" s="4">
        <v>50266742.36</v>
      </c>
      <c r="E18" s="4">
        <v>12894540.88</v>
      </c>
      <c r="F18" s="4">
        <v>204727.27</v>
      </c>
      <c r="G18" s="4">
        <v>4595.46</v>
      </c>
      <c r="H18" s="4">
        <v>63819.07</v>
      </c>
      <c r="I18" s="4">
        <v>2119863.78</v>
      </c>
      <c r="J18" s="4">
        <v>2417654.25</v>
      </c>
      <c r="K18" s="14">
        <f t="shared" si="0"/>
        <v>67971943.07000001</v>
      </c>
      <c r="L18" s="2">
        <v>742823018.8</v>
      </c>
      <c r="M18" s="2">
        <v>68763457.58</v>
      </c>
      <c r="N18" s="2">
        <v>3168658.95</v>
      </c>
      <c r="O18" s="30">
        <f t="shared" si="1"/>
        <v>814755135.3299999</v>
      </c>
      <c r="P18" s="21">
        <f t="shared" si="2"/>
        <v>882727078.4</v>
      </c>
      <c r="Q18" s="4">
        <v>27118016.52</v>
      </c>
      <c r="R18" s="4">
        <v>11534830.08</v>
      </c>
      <c r="S18" s="4">
        <v>213091.56</v>
      </c>
      <c r="T18" s="4">
        <v>4696.799999999999</v>
      </c>
      <c r="U18" s="4">
        <v>65687.45999999999</v>
      </c>
      <c r="V18" s="4">
        <v>1856967</v>
      </c>
      <c r="W18" s="4">
        <v>2237288.82</v>
      </c>
      <c r="X18" s="14">
        <f t="shared" si="3"/>
        <v>43030578.239999995</v>
      </c>
      <c r="Y18" s="2">
        <v>378752690.015</v>
      </c>
      <c r="Z18" s="2">
        <v>35061305.15</v>
      </c>
      <c r="AA18" s="2">
        <v>2006817.3400000003</v>
      </c>
      <c r="AB18" s="30">
        <f t="shared" si="4"/>
        <v>415820812.505</v>
      </c>
      <c r="AC18" s="21">
        <f t="shared" si="5"/>
        <v>458851390.745</v>
      </c>
      <c r="AD18" s="4">
        <v>3858120.97</v>
      </c>
      <c r="AE18" s="4">
        <v>226618.47</v>
      </c>
      <c r="AF18" s="4">
        <v>0</v>
      </c>
      <c r="AG18" s="4">
        <v>0</v>
      </c>
      <c r="AH18" s="4">
        <v>0</v>
      </c>
      <c r="AI18" s="4">
        <v>43816.13</v>
      </c>
      <c r="AJ18" s="4">
        <v>30060.91</v>
      </c>
      <c r="AK18" s="14">
        <f t="shared" si="6"/>
        <v>4158616.4800000004</v>
      </c>
      <c r="AL18" s="2">
        <v>60678388.13</v>
      </c>
      <c r="AM18" s="2">
        <v>5617025.41</v>
      </c>
      <c r="AN18" s="2">
        <v>193640.27</v>
      </c>
      <c r="AO18" s="30">
        <f t="shared" si="7"/>
        <v>66489053.81</v>
      </c>
      <c r="AP18" s="21">
        <f t="shared" si="8"/>
        <v>70647670.29</v>
      </c>
    </row>
    <row r="19" spans="1:43" ht="12.75" customHeight="1">
      <c r="A19" s="61" t="s">
        <v>167</v>
      </c>
      <c r="B19" s="62" t="s">
        <v>204</v>
      </c>
      <c r="C19" s="38" t="s">
        <v>151</v>
      </c>
      <c r="D19" s="4">
        <v>1206800.97</v>
      </c>
      <c r="E19" s="4">
        <v>696375.52</v>
      </c>
      <c r="F19" s="4">
        <v>11056.39</v>
      </c>
      <c r="G19" s="4">
        <v>248.18</v>
      </c>
      <c r="H19" s="4">
        <v>3446.58</v>
      </c>
      <c r="I19" s="4">
        <v>110210.38</v>
      </c>
      <c r="J19" s="4">
        <v>130566.51</v>
      </c>
      <c r="K19" s="14">
        <f t="shared" si="0"/>
        <v>2158704.53</v>
      </c>
      <c r="L19" s="2">
        <v>13526270.97</v>
      </c>
      <c r="M19" s="2">
        <v>966194.65</v>
      </c>
      <c r="N19" s="2">
        <v>819849.6</v>
      </c>
      <c r="O19" s="30">
        <f t="shared" si="1"/>
        <v>15312315.22</v>
      </c>
      <c r="P19" s="21">
        <f t="shared" si="2"/>
        <v>17471019.75</v>
      </c>
      <c r="Q19" s="4">
        <v>645605.16</v>
      </c>
      <c r="R19" s="4">
        <v>621426.3</v>
      </c>
      <c r="S19" s="4">
        <v>11480.099999999999</v>
      </c>
      <c r="T19" s="4">
        <v>253.02</v>
      </c>
      <c r="U19" s="4">
        <v>3538.8599999999997</v>
      </c>
      <c r="V19" s="4">
        <v>103515.90000000001</v>
      </c>
      <c r="W19" s="4">
        <v>120531.48000000001</v>
      </c>
      <c r="X19" s="14">
        <f t="shared" si="3"/>
        <v>1506350.82</v>
      </c>
      <c r="Y19" s="2">
        <v>6896813.084999999</v>
      </c>
      <c r="Z19" s="2">
        <v>492646.045</v>
      </c>
      <c r="AA19" s="2">
        <v>519238.0800000001</v>
      </c>
      <c r="AB19" s="30">
        <f t="shared" si="4"/>
        <v>7908697.209999999</v>
      </c>
      <c r="AC19" s="21">
        <f t="shared" si="5"/>
        <v>9415048.03</v>
      </c>
      <c r="AD19" s="4">
        <v>93532.64</v>
      </c>
      <c r="AE19" s="4">
        <v>12491.54</v>
      </c>
      <c r="AF19" s="4">
        <v>0</v>
      </c>
      <c r="AG19" s="4">
        <v>0</v>
      </c>
      <c r="AH19" s="4">
        <v>0</v>
      </c>
      <c r="AI19" s="4">
        <v>1115.75</v>
      </c>
      <c r="AJ19" s="4">
        <v>1672.51</v>
      </c>
      <c r="AK19" s="14">
        <f t="shared" si="6"/>
        <v>108812.44</v>
      </c>
      <c r="AL19" s="2">
        <v>1104909.65</v>
      </c>
      <c r="AM19" s="2">
        <v>78924.77</v>
      </c>
      <c r="AN19" s="2">
        <v>50101.92</v>
      </c>
      <c r="AO19" s="30">
        <f t="shared" si="7"/>
        <v>1233936.3399999999</v>
      </c>
      <c r="AP19" s="21">
        <f t="shared" si="8"/>
        <v>1342748.7799999998</v>
      </c>
      <c r="AQ19" s="5"/>
    </row>
    <row r="20" spans="1:42" ht="12.75" customHeight="1">
      <c r="A20" s="61" t="s">
        <v>167</v>
      </c>
      <c r="B20" s="62" t="s">
        <v>225</v>
      </c>
      <c r="C20" s="38" t="s">
        <v>43</v>
      </c>
      <c r="D20" s="4">
        <v>3333461.52</v>
      </c>
      <c r="E20" s="4">
        <v>2043916.37</v>
      </c>
      <c r="F20" s="4">
        <v>32451.36</v>
      </c>
      <c r="G20" s="4">
        <v>728.43</v>
      </c>
      <c r="H20" s="4">
        <v>10115.97</v>
      </c>
      <c r="I20" s="4">
        <v>249492.18</v>
      </c>
      <c r="J20" s="4">
        <v>383222.88</v>
      </c>
      <c r="K20" s="14">
        <f t="shared" si="0"/>
        <v>6053388.71</v>
      </c>
      <c r="L20" s="2">
        <v>46509779.44</v>
      </c>
      <c r="M20" s="2">
        <v>6079520.06</v>
      </c>
      <c r="N20" s="2">
        <v>281928.79</v>
      </c>
      <c r="O20" s="30">
        <f t="shared" si="1"/>
        <v>52871228.29</v>
      </c>
      <c r="P20" s="21">
        <f t="shared" si="2"/>
        <v>58924617</v>
      </c>
      <c r="Q20" s="4">
        <v>1771073.0999999999</v>
      </c>
      <c r="R20" s="4">
        <v>1842353.7000000002</v>
      </c>
      <c r="S20" s="4">
        <v>34035.18</v>
      </c>
      <c r="T20" s="4">
        <v>750.1800000000001</v>
      </c>
      <c r="U20" s="4">
        <v>10491.66</v>
      </c>
      <c r="V20" s="4">
        <v>223267.98</v>
      </c>
      <c r="W20" s="4">
        <v>357341.82</v>
      </c>
      <c r="X20" s="14">
        <f t="shared" si="3"/>
        <v>4239313.62</v>
      </c>
      <c r="Y20" s="2">
        <v>23714537.15</v>
      </c>
      <c r="Z20" s="2">
        <v>3099842.785</v>
      </c>
      <c r="AA20" s="2">
        <v>178554.9</v>
      </c>
      <c r="AB20" s="30">
        <f t="shared" si="4"/>
        <v>26992934.834999997</v>
      </c>
      <c r="AC20" s="21">
        <f t="shared" si="5"/>
        <v>31232248.455</v>
      </c>
      <c r="AD20" s="4">
        <v>260398.07</v>
      </c>
      <c r="AE20" s="4">
        <v>33593.78</v>
      </c>
      <c r="AF20" s="4">
        <v>0</v>
      </c>
      <c r="AG20" s="4">
        <v>0</v>
      </c>
      <c r="AH20" s="4">
        <v>0</v>
      </c>
      <c r="AI20" s="4">
        <v>4370.7</v>
      </c>
      <c r="AJ20" s="4">
        <v>4313.51</v>
      </c>
      <c r="AK20" s="14">
        <f t="shared" si="6"/>
        <v>302676.06</v>
      </c>
      <c r="AL20" s="2">
        <v>3799207.05</v>
      </c>
      <c r="AM20" s="2">
        <v>496612.88</v>
      </c>
      <c r="AN20" s="2">
        <v>17228.98</v>
      </c>
      <c r="AO20" s="30">
        <f t="shared" si="7"/>
        <v>4313048.91</v>
      </c>
      <c r="AP20" s="21">
        <f t="shared" si="8"/>
        <v>4615724.97</v>
      </c>
    </row>
    <row r="21" spans="1:42" ht="12.75" customHeight="1">
      <c r="A21" s="61" t="s">
        <v>167</v>
      </c>
      <c r="B21" s="62" t="s">
        <v>226</v>
      </c>
      <c r="C21" s="38" t="s">
        <v>227</v>
      </c>
      <c r="D21" s="4">
        <v>1452242.18</v>
      </c>
      <c r="E21" s="4">
        <v>611335.06</v>
      </c>
      <c r="F21" s="4">
        <v>9706.2</v>
      </c>
      <c r="G21" s="4">
        <v>217.87</v>
      </c>
      <c r="H21" s="4">
        <v>3025.69</v>
      </c>
      <c r="I21" s="4">
        <v>85775.41</v>
      </c>
      <c r="J21" s="4">
        <v>114621.9</v>
      </c>
      <c r="K21" s="14">
        <f t="shared" si="0"/>
        <v>2276924.31</v>
      </c>
      <c r="L21" s="2">
        <v>10913361.88</v>
      </c>
      <c r="M21" s="2">
        <v>460754.27</v>
      </c>
      <c r="N21" s="2">
        <v>387640.92</v>
      </c>
      <c r="O21" s="30">
        <f t="shared" si="1"/>
        <v>11761757.07</v>
      </c>
      <c r="P21" s="21">
        <f t="shared" si="2"/>
        <v>14038681.38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14">
        <f t="shared" si="3"/>
        <v>0</v>
      </c>
      <c r="Y21" s="2">
        <v>6773881.38</v>
      </c>
      <c r="Z21" s="2">
        <v>234930.66</v>
      </c>
      <c r="AA21" s="2">
        <v>245505.9</v>
      </c>
      <c r="AB21" s="30">
        <f t="shared" si="4"/>
        <v>7254317.9399999995</v>
      </c>
      <c r="AC21" s="21">
        <f t="shared" si="5"/>
        <v>7254317.9399999995</v>
      </c>
      <c r="AD21" s="4">
        <v>242040.36</v>
      </c>
      <c r="AE21" s="4">
        <v>101889.18</v>
      </c>
      <c r="AF21" s="4">
        <v>1617.7</v>
      </c>
      <c r="AG21" s="4">
        <v>36.31</v>
      </c>
      <c r="AH21" s="4">
        <v>504.28</v>
      </c>
      <c r="AI21" s="4">
        <v>14295.9</v>
      </c>
      <c r="AJ21" s="4">
        <v>19103.65</v>
      </c>
      <c r="AK21" s="14">
        <f t="shared" si="6"/>
        <v>379487.38</v>
      </c>
      <c r="AL21" s="2">
        <v>689913.42</v>
      </c>
      <c r="AM21" s="2">
        <v>37637.27</v>
      </c>
      <c r="AN21" s="2">
        <v>23689.17</v>
      </c>
      <c r="AO21" s="30">
        <f t="shared" si="7"/>
        <v>751239.86</v>
      </c>
      <c r="AP21" s="21">
        <f t="shared" si="8"/>
        <v>1130727.24</v>
      </c>
    </row>
    <row r="22" spans="1:42" ht="12.75" customHeight="1">
      <c r="A22" s="61" t="s">
        <v>167</v>
      </c>
      <c r="B22" s="62" t="s">
        <v>228</v>
      </c>
      <c r="C22" s="38" t="s">
        <v>129</v>
      </c>
      <c r="D22" s="4">
        <v>1784306.32</v>
      </c>
      <c r="E22" s="4">
        <v>988717.05</v>
      </c>
      <c r="F22" s="4">
        <v>15697.91</v>
      </c>
      <c r="G22" s="4">
        <v>352.37</v>
      </c>
      <c r="H22" s="4">
        <v>4893.47</v>
      </c>
      <c r="I22" s="4">
        <v>148943.11</v>
      </c>
      <c r="J22" s="4">
        <v>185378.91</v>
      </c>
      <c r="K22" s="14">
        <f t="shared" si="0"/>
        <v>3128289.1400000006</v>
      </c>
      <c r="L22" s="2">
        <v>18149970.96</v>
      </c>
      <c r="M22" s="2">
        <v>2789786.81</v>
      </c>
      <c r="N22" s="2">
        <v>128895.48</v>
      </c>
      <c r="O22" s="30">
        <f t="shared" si="1"/>
        <v>21068653.25</v>
      </c>
      <c r="P22" s="21">
        <f t="shared" si="2"/>
        <v>24196942.39</v>
      </c>
      <c r="Q22" s="4">
        <v>939567.72</v>
      </c>
      <c r="R22" s="4">
        <v>875474.52</v>
      </c>
      <c r="S22" s="4">
        <v>16173.300000000001</v>
      </c>
      <c r="T22" s="4">
        <v>356.46</v>
      </c>
      <c r="U22" s="4">
        <v>4985.58</v>
      </c>
      <c r="V22" s="4">
        <v>130083.72</v>
      </c>
      <c r="W22" s="4">
        <v>169806.54</v>
      </c>
      <c r="X22" s="14">
        <f t="shared" si="3"/>
        <v>2136447.84</v>
      </c>
      <c r="Y22" s="2">
        <v>9254358.24</v>
      </c>
      <c r="Z22" s="2">
        <v>1422464.34</v>
      </c>
      <c r="AA22" s="2">
        <v>81633.805</v>
      </c>
      <c r="AB22" s="30">
        <f t="shared" si="4"/>
        <v>10758456.385</v>
      </c>
      <c r="AC22" s="21">
        <f t="shared" si="5"/>
        <v>12894904.225</v>
      </c>
      <c r="AD22" s="4">
        <v>140789.77</v>
      </c>
      <c r="AE22" s="4">
        <v>18873.76</v>
      </c>
      <c r="AF22" s="4">
        <v>0</v>
      </c>
      <c r="AG22" s="4">
        <v>0</v>
      </c>
      <c r="AH22" s="4">
        <v>0</v>
      </c>
      <c r="AI22" s="4">
        <v>3143.23</v>
      </c>
      <c r="AJ22" s="4">
        <v>2595.4</v>
      </c>
      <c r="AK22" s="14">
        <f t="shared" si="6"/>
        <v>165402.15999999997</v>
      </c>
      <c r="AL22" s="2">
        <v>1482602.12</v>
      </c>
      <c r="AM22" s="2">
        <v>227887.08</v>
      </c>
      <c r="AN22" s="2">
        <v>7876.95</v>
      </c>
      <c r="AO22" s="30">
        <f t="shared" si="7"/>
        <v>1718366.1500000001</v>
      </c>
      <c r="AP22" s="21">
        <f t="shared" si="8"/>
        <v>1883768.31</v>
      </c>
    </row>
    <row r="23" spans="1:42" ht="12.75" customHeight="1">
      <c r="A23" s="61" t="s">
        <v>167</v>
      </c>
      <c r="B23" s="62" t="s">
        <v>229</v>
      </c>
      <c r="C23" s="38" t="s">
        <v>44</v>
      </c>
      <c r="D23" s="4">
        <v>3701181.57</v>
      </c>
      <c r="E23" s="4">
        <v>1658033.51</v>
      </c>
      <c r="F23" s="4">
        <v>26324.68</v>
      </c>
      <c r="G23" s="4">
        <v>590.9</v>
      </c>
      <c r="H23" s="4">
        <v>8206.12</v>
      </c>
      <c r="I23" s="4">
        <v>237076.86</v>
      </c>
      <c r="J23" s="4">
        <v>310872</v>
      </c>
      <c r="K23" s="14">
        <f t="shared" si="0"/>
        <v>5942285.640000001</v>
      </c>
      <c r="L23" s="2">
        <v>29756938.39</v>
      </c>
      <c r="M23" s="2">
        <v>4220799.45</v>
      </c>
      <c r="N23" s="2">
        <v>369276.37</v>
      </c>
      <c r="O23" s="30">
        <f t="shared" si="1"/>
        <v>34347014.21</v>
      </c>
      <c r="P23" s="21">
        <f t="shared" si="2"/>
        <v>40289299.85</v>
      </c>
      <c r="Q23" s="4">
        <v>2006571.72</v>
      </c>
      <c r="R23" s="4">
        <v>1476906</v>
      </c>
      <c r="S23" s="4">
        <v>27283.98</v>
      </c>
      <c r="T23" s="4">
        <v>601.38</v>
      </c>
      <c r="U23" s="4">
        <v>8410.56</v>
      </c>
      <c r="V23" s="4">
        <v>208030.56</v>
      </c>
      <c r="W23" s="4">
        <v>286459.80000000005</v>
      </c>
      <c r="X23" s="14">
        <f t="shared" si="3"/>
        <v>4014264</v>
      </c>
      <c r="Y23" s="2">
        <v>15172551.44</v>
      </c>
      <c r="Z23" s="2">
        <v>2152113.095</v>
      </c>
      <c r="AA23" s="2">
        <v>233875.03000000003</v>
      </c>
      <c r="AB23" s="30">
        <f t="shared" si="4"/>
        <v>17558539.564999998</v>
      </c>
      <c r="AC23" s="21">
        <f t="shared" si="5"/>
        <v>21572803.564999998</v>
      </c>
      <c r="AD23" s="4">
        <v>282434.98</v>
      </c>
      <c r="AE23" s="4">
        <v>30187.92</v>
      </c>
      <c r="AF23" s="4">
        <v>0</v>
      </c>
      <c r="AG23" s="4">
        <v>0</v>
      </c>
      <c r="AH23" s="4">
        <v>0</v>
      </c>
      <c r="AI23" s="4">
        <v>4841.05</v>
      </c>
      <c r="AJ23" s="4">
        <v>4068.7</v>
      </c>
      <c r="AK23" s="14">
        <f t="shared" si="6"/>
        <v>321532.64999999997</v>
      </c>
      <c r="AL23" s="2">
        <v>2430731.16</v>
      </c>
      <c r="AM23" s="2">
        <v>344781.06</v>
      </c>
      <c r="AN23" s="2">
        <v>22566.89</v>
      </c>
      <c r="AO23" s="30">
        <f t="shared" si="7"/>
        <v>2798079.1100000003</v>
      </c>
      <c r="AP23" s="21">
        <f t="shared" si="8"/>
        <v>3119611.7600000002</v>
      </c>
    </row>
    <row r="24" spans="1:42" ht="12.75" customHeight="1">
      <c r="A24" s="61" t="s">
        <v>167</v>
      </c>
      <c r="B24" s="62" t="s">
        <v>230</v>
      </c>
      <c r="C24" s="38" t="s">
        <v>45</v>
      </c>
      <c r="D24" s="4">
        <v>1233608.34</v>
      </c>
      <c r="E24" s="4">
        <v>661390.33</v>
      </c>
      <c r="F24" s="4">
        <v>10500.93</v>
      </c>
      <c r="G24" s="4">
        <v>235.71</v>
      </c>
      <c r="H24" s="4">
        <v>3273.43</v>
      </c>
      <c r="I24" s="4">
        <v>90985.28</v>
      </c>
      <c r="J24" s="4">
        <v>124006.99</v>
      </c>
      <c r="K24" s="14">
        <f t="shared" si="0"/>
        <v>2124001.01</v>
      </c>
      <c r="L24" s="2">
        <v>13465803.75</v>
      </c>
      <c r="M24" s="2">
        <v>846810.57</v>
      </c>
      <c r="N24" s="2">
        <v>40745.92</v>
      </c>
      <c r="O24" s="30">
        <f t="shared" si="1"/>
        <v>14353360.24</v>
      </c>
      <c r="P24" s="21">
        <f t="shared" si="2"/>
        <v>16477361.25</v>
      </c>
      <c r="Q24" s="4">
        <v>657882.84</v>
      </c>
      <c r="R24" s="4">
        <v>587028.42</v>
      </c>
      <c r="S24" s="4">
        <v>10844.64</v>
      </c>
      <c r="T24" s="4">
        <v>239.04000000000002</v>
      </c>
      <c r="U24" s="4">
        <v>3342.96</v>
      </c>
      <c r="V24" s="4">
        <v>81146.4</v>
      </c>
      <c r="W24" s="4">
        <v>113859.72</v>
      </c>
      <c r="X24" s="14">
        <f t="shared" si="3"/>
        <v>1454344.02</v>
      </c>
      <c r="Y24" s="2">
        <v>6865981.89</v>
      </c>
      <c r="Z24" s="2">
        <v>431774.155</v>
      </c>
      <c r="AA24" s="2">
        <v>25805.75</v>
      </c>
      <c r="AB24" s="30">
        <f t="shared" si="4"/>
        <v>7323561.795</v>
      </c>
      <c r="AC24" s="21">
        <f t="shared" si="5"/>
        <v>8777905.815</v>
      </c>
      <c r="AD24" s="4">
        <v>95954.25</v>
      </c>
      <c r="AE24" s="4">
        <v>12393.65</v>
      </c>
      <c r="AF24" s="4">
        <v>0</v>
      </c>
      <c r="AG24" s="4">
        <v>0</v>
      </c>
      <c r="AH24" s="4">
        <v>0</v>
      </c>
      <c r="AI24" s="4">
        <v>1639.81</v>
      </c>
      <c r="AJ24" s="4">
        <v>1691.21</v>
      </c>
      <c r="AK24" s="14">
        <f t="shared" si="6"/>
        <v>111678.92</v>
      </c>
      <c r="AL24" s="2">
        <v>1099970.31</v>
      </c>
      <c r="AM24" s="2">
        <v>69172.74</v>
      </c>
      <c r="AN24" s="2">
        <v>2490.03</v>
      </c>
      <c r="AO24" s="30">
        <f t="shared" si="7"/>
        <v>1171633.08</v>
      </c>
      <c r="AP24" s="21">
        <f t="shared" si="8"/>
        <v>1283312</v>
      </c>
    </row>
    <row r="25" spans="1:42" ht="12.75" customHeight="1">
      <c r="A25" s="61" t="s">
        <v>167</v>
      </c>
      <c r="B25" s="62" t="s">
        <v>231</v>
      </c>
      <c r="C25" s="38" t="s">
        <v>232</v>
      </c>
      <c r="D25" s="4">
        <v>4192629.12</v>
      </c>
      <c r="E25" s="4">
        <v>665197.77</v>
      </c>
      <c r="F25" s="4">
        <v>10561.38</v>
      </c>
      <c r="G25" s="4">
        <v>237.07</v>
      </c>
      <c r="H25" s="4">
        <v>3292.27</v>
      </c>
      <c r="I25" s="4">
        <v>58506.74</v>
      </c>
      <c r="J25" s="4">
        <v>124720.86</v>
      </c>
      <c r="K25" s="14">
        <f t="shared" si="0"/>
        <v>5055145.210000001</v>
      </c>
      <c r="L25" s="2">
        <v>9116184.52</v>
      </c>
      <c r="M25" s="2">
        <v>697061.3</v>
      </c>
      <c r="N25" s="2">
        <v>34295.94</v>
      </c>
      <c r="O25" s="30">
        <f t="shared" si="1"/>
        <v>9847541.76</v>
      </c>
      <c r="P25" s="21">
        <f t="shared" si="2"/>
        <v>14902686.97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14">
        <f t="shared" si="3"/>
        <v>0</v>
      </c>
      <c r="Y25" s="2">
        <v>7265985.0600000005</v>
      </c>
      <c r="Z25" s="2">
        <v>355419.6</v>
      </c>
      <c r="AA25" s="2">
        <v>21720.78</v>
      </c>
      <c r="AB25" s="30">
        <f t="shared" si="4"/>
        <v>7643125.44</v>
      </c>
      <c r="AC25" s="21">
        <f t="shared" si="5"/>
        <v>7643125.44</v>
      </c>
      <c r="AD25" s="4">
        <v>698771.52</v>
      </c>
      <c r="AE25" s="4">
        <v>110866.3</v>
      </c>
      <c r="AF25" s="4">
        <v>1760.23</v>
      </c>
      <c r="AG25" s="4">
        <v>39.51</v>
      </c>
      <c r="AH25" s="4">
        <v>548.71</v>
      </c>
      <c r="AI25" s="4">
        <v>9751.12</v>
      </c>
      <c r="AJ25" s="4">
        <v>20786.81</v>
      </c>
      <c r="AK25" s="14">
        <f t="shared" si="6"/>
        <v>842524.2</v>
      </c>
      <c r="AL25" s="2">
        <v>308366.58</v>
      </c>
      <c r="AM25" s="2">
        <v>56940.28</v>
      </c>
      <c r="AN25" s="2">
        <v>2095.86</v>
      </c>
      <c r="AO25" s="30">
        <f t="shared" si="7"/>
        <v>367402.72000000003</v>
      </c>
      <c r="AP25" s="21">
        <f t="shared" si="8"/>
        <v>1209926.92</v>
      </c>
    </row>
    <row r="26" spans="1:42" ht="12.75" customHeight="1">
      <c r="A26" s="61" t="s">
        <v>167</v>
      </c>
      <c r="B26" s="62" t="s">
        <v>233</v>
      </c>
      <c r="C26" s="38" t="s">
        <v>46</v>
      </c>
      <c r="D26" s="2">
        <v>1280402.7</v>
      </c>
      <c r="E26" s="2">
        <v>964419.78</v>
      </c>
      <c r="F26" s="2">
        <v>15312.14</v>
      </c>
      <c r="G26" s="2">
        <v>343.71</v>
      </c>
      <c r="H26" s="2">
        <v>4773.21</v>
      </c>
      <c r="I26" s="2">
        <v>117122.7</v>
      </c>
      <c r="J26" s="2">
        <v>180823.31</v>
      </c>
      <c r="K26" s="14">
        <f t="shared" si="0"/>
        <v>2563197.5500000003</v>
      </c>
      <c r="L26" s="4">
        <v>36910470.32</v>
      </c>
      <c r="M26" s="4">
        <v>1118182.95</v>
      </c>
      <c r="N26" s="4">
        <v>201766.27</v>
      </c>
      <c r="O26" s="30">
        <f t="shared" si="1"/>
        <v>38230419.54</v>
      </c>
      <c r="P26" s="21">
        <f t="shared" si="2"/>
        <v>40793617.089999996</v>
      </c>
      <c r="Q26" s="2">
        <v>686748.66</v>
      </c>
      <c r="R26" s="2">
        <v>855209.1000000001</v>
      </c>
      <c r="S26" s="2">
        <v>15798.900000000001</v>
      </c>
      <c r="T26" s="2">
        <v>348.24</v>
      </c>
      <c r="U26" s="2">
        <v>4870.14</v>
      </c>
      <c r="V26" s="2">
        <v>102528.36000000002</v>
      </c>
      <c r="W26" s="2">
        <v>165875.88</v>
      </c>
      <c r="X26" s="14">
        <f t="shared" si="3"/>
        <v>1831379.2800000003</v>
      </c>
      <c r="Y26" s="4">
        <v>18820014.42</v>
      </c>
      <c r="Z26" s="4">
        <v>570142.27</v>
      </c>
      <c r="AA26" s="4">
        <v>127785.305</v>
      </c>
      <c r="AB26" s="30">
        <f t="shared" si="4"/>
        <v>19517941.995</v>
      </c>
      <c r="AC26" s="21">
        <f t="shared" si="5"/>
        <v>21349321.275000002</v>
      </c>
      <c r="AD26" s="2">
        <v>98942.34</v>
      </c>
      <c r="AE26" s="2">
        <v>18201.78</v>
      </c>
      <c r="AF26" s="2">
        <v>0</v>
      </c>
      <c r="AG26" s="2">
        <v>0</v>
      </c>
      <c r="AH26" s="2">
        <v>0</v>
      </c>
      <c r="AI26" s="2">
        <v>2432.39</v>
      </c>
      <c r="AJ26" s="2">
        <v>2491.24</v>
      </c>
      <c r="AK26" s="14">
        <f t="shared" si="6"/>
        <v>122067.75</v>
      </c>
      <c r="AL26" s="4">
        <v>3015075.98</v>
      </c>
      <c r="AM26" s="4">
        <v>91340.11</v>
      </c>
      <c r="AN26" s="4">
        <v>12330.16</v>
      </c>
      <c r="AO26" s="30">
        <f t="shared" si="7"/>
        <v>3118746.25</v>
      </c>
      <c r="AP26" s="21">
        <f t="shared" si="8"/>
        <v>3240814</v>
      </c>
    </row>
    <row r="27" spans="1:42" ht="12.75" customHeight="1">
      <c r="A27" s="61" t="s">
        <v>167</v>
      </c>
      <c r="B27" s="62" t="s">
        <v>234</v>
      </c>
      <c r="C27" s="38" t="s">
        <v>47</v>
      </c>
      <c r="D27" s="4">
        <v>3581713.62</v>
      </c>
      <c r="E27" s="4">
        <v>1705734.07</v>
      </c>
      <c r="F27" s="4">
        <v>27082.03</v>
      </c>
      <c r="G27" s="4">
        <v>607.9</v>
      </c>
      <c r="H27" s="4">
        <v>8442.2</v>
      </c>
      <c r="I27" s="4">
        <v>220759.57</v>
      </c>
      <c r="J27" s="4">
        <v>319815.59</v>
      </c>
      <c r="K27" s="14">
        <f t="shared" si="0"/>
        <v>5864154.980000001</v>
      </c>
      <c r="L27" s="4">
        <v>28448459.54</v>
      </c>
      <c r="M27" s="4">
        <v>4393226.72</v>
      </c>
      <c r="N27" s="4">
        <v>203785.57</v>
      </c>
      <c r="O27" s="30">
        <f t="shared" si="1"/>
        <v>33045471.83</v>
      </c>
      <c r="P27" s="21">
        <f t="shared" si="2"/>
        <v>38909626.81</v>
      </c>
      <c r="Q27" s="4">
        <v>1919000.28</v>
      </c>
      <c r="R27" s="4">
        <v>1515271.5</v>
      </c>
      <c r="S27" s="4">
        <v>27992.760000000002</v>
      </c>
      <c r="T27" s="4">
        <v>616.98</v>
      </c>
      <c r="U27" s="4">
        <v>8629.02</v>
      </c>
      <c r="V27" s="4">
        <v>193917.41999999998</v>
      </c>
      <c r="W27" s="4">
        <v>293901.18</v>
      </c>
      <c r="X27" s="14">
        <f t="shared" si="3"/>
        <v>3959329.1399999997</v>
      </c>
      <c r="Y27" s="4">
        <v>14505380.56</v>
      </c>
      <c r="Z27" s="4">
        <v>2240030.795</v>
      </c>
      <c r="AA27" s="4">
        <v>129064.195</v>
      </c>
      <c r="AB27" s="30">
        <f t="shared" si="4"/>
        <v>16874475.55</v>
      </c>
      <c r="AC27" s="21">
        <f t="shared" si="5"/>
        <v>20833804.69</v>
      </c>
      <c r="AD27" s="4">
        <v>277118.89</v>
      </c>
      <c r="AE27" s="4">
        <v>31743.76</v>
      </c>
      <c r="AF27" s="4">
        <v>0</v>
      </c>
      <c r="AG27" s="4">
        <v>0</v>
      </c>
      <c r="AH27" s="4">
        <v>0</v>
      </c>
      <c r="AI27" s="4">
        <v>4473.69</v>
      </c>
      <c r="AJ27" s="4">
        <v>4319.07</v>
      </c>
      <c r="AK27" s="14">
        <f t="shared" si="6"/>
        <v>317655.41000000003</v>
      </c>
      <c r="AL27" s="4">
        <v>2323846.5</v>
      </c>
      <c r="AM27" s="4">
        <v>358865.99</v>
      </c>
      <c r="AN27" s="4">
        <v>12453.56</v>
      </c>
      <c r="AO27" s="30">
        <f t="shared" si="7"/>
        <v>2695166.05</v>
      </c>
      <c r="AP27" s="21">
        <f t="shared" si="8"/>
        <v>3012821.46</v>
      </c>
    </row>
    <row r="28" spans="1:42" ht="12.75" customHeight="1">
      <c r="A28" s="61" t="s">
        <v>168</v>
      </c>
      <c r="B28" s="62" t="s">
        <v>205</v>
      </c>
      <c r="C28" s="38" t="s">
        <v>48</v>
      </c>
      <c r="D28" s="4">
        <v>3912618.34</v>
      </c>
      <c r="E28" s="4">
        <v>1291073.7</v>
      </c>
      <c r="F28" s="4">
        <v>21889.31</v>
      </c>
      <c r="G28" s="4">
        <v>529.47</v>
      </c>
      <c r="H28" s="4">
        <v>6684.18</v>
      </c>
      <c r="I28" s="4">
        <v>224185.09</v>
      </c>
      <c r="J28" s="4">
        <v>436096.12</v>
      </c>
      <c r="K28" s="14">
        <f t="shared" si="0"/>
        <v>5893076.209999999</v>
      </c>
      <c r="L28" s="4">
        <v>25347164.59</v>
      </c>
      <c r="M28" s="4">
        <v>1105318.33</v>
      </c>
      <c r="N28" s="4">
        <v>57021.53</v>
      </c>
      <c r="O28" s="30">
        <f t="shared" si="1"/>
        <v>26509504.45</v>
      </c>
      <c r="P28" s="21">
        <f t="shared" si="2"/>
        <v>32402580.659999996</v>
      </c>
      <c r="Q28" s="4">
        <v>2103862.7399999998</v>
      </c>
      <c r="R28" s="4">
        <v>1135502.22</v>
      </c>
      <c r="S28" s="4">
        <v>22196.760000000002</v>
      </c>
      <c r="T28" s="4">
        <v>523.5600000000001</v>
      </c>
      <c r="U28" s="4">
        <v>6712.14</v>
      </c>
      <c r="V28" s="4">
        <v>194319.54</v>
      </c>
      <c r="W28" s="4">
        <v>391581.83999999997</v>
      </c>
      <c r="X28" s="14">
        <f t="shared" si="3"/>
        <v>3854698.8</v>
      </c>
      <c r="Y28" s="4">
        <v>12924083.580000002</v>
      </c>
      <c r="Z28" s="4">
        <v>563582.8200000001</v>
      </c>
      <c r="AA28" s="4">
        <v>36113.64</v>
      </c>
      <c r="AB28" s="30">
        <f t="shared" si="4"/>
        <v>13523780.040000003</v>
      </c>
      <c r="AC28" s="21">
        <f t="shared" si="5"/>
        <v>17378478.840000004</v>
      </c>
      <c r="AD28" s="4">
        <v>301459.27</v>
      </c>
      <c r="AE28" s="4">
        <v>25928.58</v>
      </c>
      <c r="AF28" s="4">
        <v>0</v>
      </c>
      <c r="AG28" s="4">
        <v>0</v>
      </c>
      <c r="AH28" s="4">
        <v>0</v>
      </c>
      <c r="AI28" s="4">
        <v>4977.59</v>
      </c>
      <c r="AJ28" s="4">
        <v>7419.05</v>
      </c>
      <c r="AK28" s="14">
        <f t="shared" si="6"/>
        <v>339784.49</v>
      </c>
      <c r="AL28" s="4">
        <v>2070513.5</v>
      </c>
      <c r="AM28" s="4">
        <v>90289.25</v>
      </c>
      <c r="AN28" s="4">
        <v>3484.65</v>
      </c>
      <c r="AO28" s="30">
        <f t="shared" si="7"/>
        <v>2164287.4</v>
      </c>
      <c r="AP28" s="21">
        <f t="shared" si="8"/>
        <v>2504071.8899999997</v>
      </c>
    </row>
    <row r="29" spans="1:42" ht="12.75" customHeight="1">
      <c r="A29" s="61" t="s">
        <v>235</v>
      </c>
      <c r="B29" s="62" t="s">
        <v>193</v>
      </c>
      <c r="C29" s="38" t="s">
        <v>130</v>
      </c>
      <c r="D29" s="4">
        <v>1887346.71</v>
      </c>
      <c r="E29" s="4">
        <v>550535.14</v>
      </c>
      <c r="F29" s="4">
        <v>8361.4</v>
      </c>
      <c r="G29" s="4">
        <v>167.82</v>
      </c>
      <c r="H29" s="4">
        <v>2703.34</v>
      </c>
      <c r="I29" s="4">
        <v>137766.04</v>
      </c>
      <c r="J29" s="4">
        <v>169915.15</v>
      </c>
      <c r="K29" s="14">
        <f t="shared" si="0"/>
        <v>2756795.5999999996</v>
      </c>
      <c r="L29" s="4">
        <v>12023350.32</v>
      </c>
      <c r="M29" s="4">
        <v>0</v>
      </c>
      <c r="N29" s="4">
        <v>0</v>
      </c>
      <c r="O29" s="30">
        <f t="shared" si="1"/>
        <v>12023350.32</v>
      </c>
      <c r="P29" s="21">
        <f t="shared" si="2"/>
        <v>14780145.92</v>
      </c>
      <c r="Q29" s="4">
        <v>951903.78</v>
      </c>
      <c r="R29" s="4">
        <v>483494.28</v>
      </c>
      <c r="S29" s="4">
        <v>8458.98</v>
      </c>
      <c r="T29" s="4">
        <v>166.56</v>
      </c>
      <c r="U29" s="4">
        <v>2701.62</v>
      </c>
      <c r="V29" s="4">
        <v>117466.32</v>
      </c>
      <c r="W29" s="4">
        <v>153274.91999999998</v>
      </c>
      <c r="X29" s="14">
        <f t="shared" si="3"/>
        <v>1717466.46</v>
      </c>
      <c r="Y29" s="4">
        <v>6130499.699999999</v>
      </c>
      <c r="Z29" s="4">
        <v>0</v>
      </c>
      <c r="AA29" s="4">
        <v>0</v>
      </c>
      <c r="AB29" s="30">
        <f t="shared" si="4"/>
        <v>6130499.699999999</v>
      </c>
      <c r="AC29" s="21">
        <f t="shared" si="5"/>
        <v>7847966.159999999</v>
      </c>
      <c r="AD29" s="4">
        <v>155907.16</v>
      </c>
      <c r="AE29" s="4">
        <v>11173.48</v>
      </c>
      <c r="AF29" s="4">
        <v>0</v>
      </c>
      <c r="AG29" s="4">
        <v>0</v>
      </c>
      <c r="AH29" s="4">
        <v>0</v>
      </c>
      <c r="AI29" s="4">
        <v>3383.29</v>
      </c>
      <c r="AJ29" s="4">
        <v>2773.37</v>
      </c>
      <c r="AK29" s="14">
        <f t="shared" si="6"/>
        <v>173237.3</v>
      </c>
      <c r="AL29" s="4">
        <v>982141.77</v>
      </c>
      <c r="AM29" s="4">
        <v>0</v>
      </c>
      <c r="AN29" s="4">
        <v>0</v>
      </c>
      <c r="AO29" s="30">
        <f t="shared" si="7"/>
        <v>982141.77</v>
      </c>
      <c r="AP29" s="21">
        <f t="shared" si="8"/>
        <v>1155379.07</v>
      </c>
    </row>
    <row r="30" spans="1:42" ht="12.75" customHeight="1">
      <c r="A30" s="61" t="s">
        <v>236</v>
      </c>
      <c r="B30" s="62" t="s">
        <v>173</v>
      </c>
      <c r="C30" s="38" t="s">
        <v>50</v>
      </c>
      <c r="D30" s="2">
        <v>1609456.64</v>
      </c>
      <c r="E30" s="2">
        <v>758507.74</v>
      </c>
      <c r="F30" s="2">
        <v>11325.7</v>
      </c>
      <c r="G30" s="2">
        <v>256.4</v>
      </c>
      <c r="H30" s="2">
        <v>4388.54</v>
      </c>
      <c r="I30" s="2">
        <v>33234.75</v>
      </c>
      <c r="J30" s="2">
        <v>157132.79</v>
      </c>
      <c r="K30" s="14">
        <f t="shared" si="0"/>
        <v>2574302.56</v>
      </c>
      <c r="L30" s="2">
        <v>17936010.93</v>
      </c>
      <c r="M30" s="4">
        <v>0</v>
      </c>
      <c r="N30" s="4">
        <v>637883.35</v>
      </c>
      <c r="O30" s="30">
        <f t="shared" si="1"/>
        <v>18573894.28</v>
      </c>
      <c r="P30" s="21">
        <f t="shared" si="2"/>
        <v>21148196.84</v>
      </c>
      <c r="Q30" s="2">
        <v>887742.2999999999</v>
      </c>
      <c r="R30" s="2">
        <v>669655.38</v>
      </c>
      <c r="S30" s="2">
        <v>11858.039999999999</v>
      </c>
      <c r="T30" s="2">
        <v>262.32</v>
      </c>
      <c r="U30" s="2">
        <v>4520.22</v>
      </c>
      <c r="V30" s="2">
        <v>38462.58</v>
      </c>
      <c r="W30" s="2">
        <v>145048.56</v>
      </c>
      <c r="X30" s="14">
        <f t="shared" si="3"/>
        <v>1757549.4</v>
      </c>
      <c r="Y30" s="2">
        <v>9145263.7</v>
      </c>
      <c r="Z30" s="4">
        <v>0</v>
      </c>
      <c r="AA30" s="4">
        <v>403992.79000000004</v>
      </c>
      <c r="AB30" s="30">
        <f t="shared" si="4"/>
        <v>9549256.489999998</v>
      </c>
      <c r="AC30" s="21">
        <f t="shared" si="5"/>
        <v>11306805.889999999</v>
      </c>
      <c r="AD30" s="2">
        <v>120285.72</v>
      </c>
      <c r="AE30" s="2">
        <v>14808.73</v>
      </c>
      <c r="AF30" s="2">
        <v>0</v>
      </c>
      <c r="AG30" s="2">
        <v>0</v>
      </c>
      <c r="AH30" s="2">
        <v>0</v>
      </c>
      <c r="AI30" s="2">
        <v>0</v>
      </c>
      <c r="AJ30" s="2">
        <v>2014.04</v>
      </c>
      <c r="AK30" s="14">
        <f t="shared" si="6"/>
        <v>137108.49</v>
      </c>
      <c r="AL30" s="2">
        <v>1465124.54</v>
      </c>
      <c r="AM30" s="4">
        <v>0</v>
      </c>
      <c r="AN30" s="4">
        <v>38981.76</v>
      </c>
      <c r="AO30" s="30">
        <f t="shared" si="7"/>
        <v>1504106.3</v>
      </c>
      <c r="AP30" s="21">
        <f t="shared" si="8"/>
        <v>1641214.79</v>
      </c>
    </row>
    <row r="31" spans="1:42" ht="12.75" customHeight="1">
      <c r="A31" s="61" t="s">
        <v>236</v>
      </c>
      <c r="B31" s="62" t="s">
        <v>177</v>
      </c>
      <c r="C31" s="38" t="s">
        <v>131</v>
      </c>
      <c r="D31" s="4">
        <v>2033815.43</v>
      </c>
      <c r="E31" s="4">
        <v>804104.48</v>
      </c>
      <c r="F31" s="4">
        <v>12006.53</v>
      </c>
      <c r="G31" s="4">
        <v>271.81</v>
      </c>
      <c r="H31" s="4">
        <v>4652.35</v>
      </c>
      <c r="I31" s="4">
        <v>173775.41</v>
      </c>
      <c r="J31" s="4">
        <v>166578.63</v>
      </c>
      <c r="K31" s="14">
        <f t="shared" si="0"/>
        <v>3195204.64</v>
      </c>
      <c r="L31" s="4">
        <v>41102245.34</v>
      </c>
      <c r="M31" s="4">
        <v>1592780.62</v>
      </c>
      <c r="N31" s="4">
        <v>690633.54</v>
      </c>
      <c r="O31" s="30">
        <f t="shared" si="1"/>
        <v>43385659.5</v>
      </c>
      <c r="P31" s="21">
        <f t="shared" si="2"/>
        <v>46580864.14</v>
      </c>
      <c r="Q31" s="4">
        <v>1047473.3999999999</v>
      </c>
      <c r="R31" s="4">
        <v>723777.96</v>
      </c>
      <c r="S31" s="4">
        <v>12816.420000000002</v>
      </c>
      <c r="T31" s="4">
        <v>283.5</v>
      </c>
      <c r="U31" s="4">
        <v>4885.5599999999995</v>
      </c>
      <c r="V31" s="4">
        <v>155584.86000000002</v>
      </c>
      <c r="W31" s="4">
        <v>156771.59999999998</v>
      </c>
      <c r="X31" s="14">
        <f t="shared" si="3"/>
        <v>2101593.3</v>
      </c>
      <c r="Y31" s="4">
        <v>20957328.455</v>
      </c>
      <c r="Z31" s="4">
        <v>812131.46</v>
      </c>
      <c r="AA31" s="4">
        <v>437401.24</v>
      </c>
      <c r="AB31" s="30">
        <f t="shared" si="4"/>
        <v>22206861.154999997</v>
      </c>
      <c r="AC31" s="21">
        <f t="shared" si="5"/>
        <v>24308454.455</v>
      </c>
      <c r="AD31" s="4">
        <v>164390.34</v>
      </c>
      <c r="AE31" s="4">
        <v>13387.75</v>
      </c>
      <c r="AF31" s="4">
        <v>0</v>
      </c>
      <c r="AG31" s="4">
        <v>0</v>
      </c>
      <c r="AH31" s="4">
        <v>0</v>
      </c>
      <c r="AI31" s="4">
        <v>3031.76</v>
      </c>
      <c r="AJ31" s="4">
        <v>1634.51</v>
      </c>
      <c r="AK31" s="14">
        <f t="shared" si="6"/>
        <v>182444.36</v>
      </c>
      <c r="AL31" s="4">
        <v>3357486.15</v>
      </c>
      <c r="AM31" s="4">
        <v>130108.19</v>
      </c>
      <c r="AN31" s="4">
        <v>42205.38</v>
      </c>
      <c r="AO31" s="30">
        <f t="shared" si="7"/>
        <v>3529799.7199999997</v>
      </c>
      <c r="AP31" s="21">
        <f t="shared" si="8"/>
        <v>3712244.0799999996</v>
      </c>
    </row>
    <row r="32" spans="1:42" ht="12.75" customHeight="1">
      <c r="A32" s="61" t="s">
        <v>236</v>
      </c>
      <c r="B32" s="62" t="s">
        <v>180</v>
      </c>
      <c r="C32" s="38" t="s">
        <v>237</v>
      </c>
      <c r="D32" s="4">
        <v>719289.3</v>
      </c>
      <c r="E32" s="4">
        <v>514035.3</v>
      </c>
      <c r="F32" s="4">
        <v>7675.34</v>
      </c>
      <c r="G32" s="4">
        <v>173.76</v>
      </c>
      <c r="H32" s="4">
        <v>2974.08</v>
      </c>
      <c r="I32" s="4">
        <v>86107.54</v>
      </c>
      <c r="J32" s="4">
        <v>106487.77</v>
      </c>
      <c r="K32" s="14">
        <f t="shared" si="0"/>
        <v>1436743.0900000003</v>
      </c>
      <c r="L32" s="4">
        <v>11509675.74</v>
      </c>
      <c r="M32" s="2">
        <v>282725.02</v>
      </c>
      <c r="N32" s="2">
        <v>133953.79</v>
      </c>
      <c r="O32" s="30">
        <f t="shared" si="1"/>
        <v>11926354.55</v>
      </c>
      <c r="P32" s="21">
        <f t="shared" si="2"/>
        <v>13363097.64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14">
        <f t="shared" si="3"/>
        <v>0</v>
      </c>
      <c r="Y32" s="4">
        <v>6698984.699999999</v>
      </c>
      <c r="Z32" s="2">
        <v>144156.6</v>
      </c>
      <c r="AA32" s="2">
        <v>84837.42</v>
      </c>
      <c r="AB32" s="30">
        <f t="shared" si="4"/>
        <v>6927978.719999999</v>
      </c>
      <c r="AC32" s="21">
        <f t="shared" si="5"/>
        <v>6927978.719999999</v>
      </c>
      <c r="AD32" s="4">
        <v>119881.55</v>
      </c>
      <c r="AE32" s="4">
        <v>85672.55</v>
      </c>
      <c r="AF32" s="4">
        <v>1279.22</v>
      </c>
      <c r="AG32" s="4">
        <v>28.96</v>
      </c>
      <c r="AH32" s="4">
        <v>495.68</v>
      </c>
      <c r="AI32" s="4">
        <v>14351.26</v>
      </c>
      <c r="AJ32" s="4">
        <v>17747.96</v>
      </c>
      <c r="AK32" s="14">
        <f t="shared" si="6"/>
        <v>239457.18</v>
      </c>
      <c r="AL32" s="4">
        <v>801781.84</v>
      </c>
      <c r="AM32" s="2">
        <v>23094.74</v>
      </c>
      <c r="AN32" s="2">
        <v>8186.06</v>
      </c>
      <c r="AO32" s="30">
        <f t="shared" si="7"/>
        <v>833062.64</v>
      </c>
      <c r="AP32" s="21">
        <f t="shared" si="8"/>
        <v>1072519.82</v>
      </c>
    </row>
    <row r="33" spans="1:42" ht="12.75" customHeight="1">
      <c r="A33" s="61" t="s">
        <v>236</v>
      </c>
      <c r="B33" s="62" t="s">
        <v>183</v>
      </c>
      <c r="C33" s="38" t="s">
        <v>132</v>
      </c>
      <c r="D33" s="4">
        <v>2310476.78</v>
      </c>
      <c r="E33" s="4">
        <v>1357607.22</v>
      </c>
      <c r="F33" s="4">
        <v>20271.18</v>
      </c>
      <c r="G33" s="4">
        <v>458.92</v>
      </c>
      <c r="H33" s="4">
        <v>7854.79</v>
      </c>
      <c r="I33" s="4">
        <v>219524.67</v>
      </c>
      <c r="J33" s="4">
        <v>281242.49</v>
      </c>
      <c r="K33" s="14">
        <f t="shared" si="0"/>
        <v>4197436.05</v>
      </c>
      <c r="L33" s="4">
        <v>33983658.69</v>
      </c>
      <c r="M33" s="4">
        <v>881065.84</v>
      </c>
      <c r="N33" s="4">
        <v>48929.51</v>
      </c>
      <c r="O33" s="30">
        <f t="shared" si="1"/>
        <v>34913654.04</v>
      </c>
      <c r="P33" s="21">
        <f t="shared" si="2"/>
        <v>39111090.089999996</v>
      </c>
      <c r="Q33" s="4">
        <v>1223142.54</v>
      </c>
      <c r="R33" s="4">
        <v>1201614.2999999998</v>
      </c>
      <c r="S33" s="4">
        <v>21277.800000000003</v>
      </c>
      <c r="T33" s="4">
        <v>470.70000000000005</v>
      </c>
      <c r="U33" s="4">
        <v>8110.98</v>
      </c>
      <c r="V33" s="4">
        <v>203197.5</v>
      </c>
      <c r="W33" s="4">
        <v>260271.84</v>
      </c>
      <c r="X33" s="14">
        <f t="shared" si="3"/>
        <v>2918085.6599999997</v>
      </c>
      <c r="Y33" s="4">
        <v>17327683.475</v>
      </c>
      <c r="Z33" s="4">
        <v>449240.32499999995</v>
      </c>
      <c r="AA33" s="4">
        <v>30988.690000000002</v>
      </c>
      <c r="AB33" s="30">
        <f t="shared" si="4"/>
        <v>17807912.490000002</v>
      </c>
      <c r="AC33" s="21">
        <f t="shared" si="5"/>
        <v>20725998.150000002</v>
      </c>
      <c r="AD33" s="4">
        <v>181222.37</v>
      </c>
      <c r="AE33" s="4">
        <v>25998.82</v>
      </c>
      <c r="AF33" s="4">
        <v>0</v>
      </c>
      <c r="AG33" s="4">
        <v>0</v>
      </c>
      <c r="AH33" s="4">
        <v>0</v>
      </c>
      <c r="AI33" s="4">
        <v>2721.2</v>
      </c>
      <c r="AJ33" s="4">
        <v>3495.11</v>
      </c>
      <c r="AK33" s="14">
        <f t="shared" si="6"/>
        <v>213437.5</v>
      </c>
      <c r="AL33" s="4">
        <v>2775995.87</v>
      </c>
      <c r="AM33" s="4">
        <v>71970.92</v>
      </c>
      <c r="AN33" s="4">
        <v>2990.14</v>
      </c>
      <c r="AO33" s="30">
        <f t="shared" si="7"/>
        <v>2850956.93</v>
      </c>
      <c r="AP33" s="21">
        <f t="shared" si="8"/>
        <v>3064394.43</v>
      </c>
    </row>
    <row r="34" spans="1:42" ht="12.75" customHeight="1">
      <c r="A34" s="61" t="s">
        <v>236</v>
      </c>
      <c r="B34" s="62" t="s">
        <v>188</v>
      </c>
      <c r="C34" s="38" t="s">
        <v>133</v>
      </c>
      <c r="D34" s="2">
        <v>1258489.09</v>
      </c>
      <c r="E34" s="2">
        <v>572483.13</v>
      </c>
      <c r="F34" s="2">
        <v>8548.06</v>
      </c>
      <c r="G34" s="2">
        <v>193.52</v>
      </c>
      <c r="H34" s="2">
        <v>3312.25</v>
      </c>
      <c r="I34" s="2">
        <v>125296.11</v>
      </c>
      <c r="J34" s="2">
        <v>118595.85</v>
      </c>
      <c r="K34" s="14">
        <f t="shared" si="0"/>
        <v>2086918.0100000005</v>
      </c>
      <c r="L34" s="4">
        <v>12730747.01</v>
      </c>
      <c r="M34" s="4">
        <v>837311.19</v>
      </c>
      <c r="N34" s="4">
        <v>338488.66</v>
      </c>
      <c r="O34" s="30">
        <f t="shared" si="1"/>
        <v>13906546.86</v>
      </c>
      <c r="P34" s="21">
        <f t="shared" si="2"/>
        <v>15993464.87</v>
      </c>
      <c r="Q34" s="2">
        <v>667084.74</v>
      </c>
      <c r="R34" s="2">
        <v>509088.12</v>
      </c>
      <c r="S34" s="2">
        <v>9014.76</v>
      </c>
      <c r="T34" s="2">
        <v>199.44</v>
      </c>
      <c r="U34" s="2">
        <v>3436.38</v>
      </c>
      <c r="V34" s="2">
        <v>114415.26</v>
      </c>
      <c r="W34" s="2">
        <v>110269.38</v>
      </c>
      <c r="X34" s="14">
        <f t="shared" si="3"/>
        <v>1413508.08</v>
      </c>
      <c r="Y34" s="4">
        <v>6491189.09</v>
      </c>
      <c r="Z34" s="4">
        <v>426930.585</v>
      </c>
      <c r="AA34" s="4">
        <v>214376.14999999997</v>
      </c>
      <c r="AB34" s="30">
        <f t="shared" si="4"/>
        <v>7132495.825</v>
      </c>
      <c r="AC34" s="21">
        <f t="shared" si="5"/>
        <v>8546003.905000001</v>
      </c>
      <c r="AD34" s="2">
        <v>98567.39</v>
      </c>
      <c r="AE34" s="2">
        <v>10565.84</v>
      </c>
      <c r="AF34" s="2">
        <v>0</v>
      </c>
      <c r="AG34" s="2">
        <v>0</v>
      </c>
      <c r="AH34" s="2">
        <v>0</v>
      </c>
      <c r="AI34" s="2">
        <v>1813.48</v>
      </c>
      <c r="AJ34" s="2">
        <v>1387.75</v>
      </c>
      <c r="AK34" s="14">
        <f t="shared" si="6"/>
        <v>112334.45999999999</v>
      </c>
      <c r="AL34" s="4">
        <v>1039926.32</v>
      </c>
      <c r="AM34" s="4">
        <v>68396.77</v>
      </c>
      <c r="AN34" s="4">
        <v>20685.42</v>
      </c>
      <c r="AO34" s="30">
        <f t="shared" si="7"/>
        <v>1129008.51</v>
      </c>
      <c r="AP34" s="21">
        <f t="shared" si="8"/>
        <v>1241342.97</v>
      </c>
    </row>
    <row r="35" spans="1:42" ht="12.75" customHeight="1">
      <c r="A35" s="61" t="s">
        <v>236</v>
      </c>
      <c r="B35" s="62" t="s">
        <v>191</v>
      </c>
      <c r="C35" s="38" t="s">
        <v>52</v>
      </c>
      <c r="D35" s="4">
        <v>1124460.6</v>
      </c>
      <c r="E35" s="4">
        <v>623842.19</v>
      </c>
      <c r="F35" s="4">
        <v>9314.93</v>
      </c>
      <c r="G35" s="4">
        <v>210.88</v>
      </c>
      <c r="H35" s="4">
        <v>3609.4</v>
      </c>
      <c r="I35" s="4">
        <v>78853.05</v>
      </c>
      <c r="J35" s="4">
        <v>129235.41</v>
      </c>
      <c r="K35" s="14">
        <f t="shared" si="0"/>
        <v>1969526.4599999997</v>
      </c>
      <c r="L35" s="4">
        <v>13421853.15</v>
      </c>
      <c r="M35" s="4">
        <v>836706.71</v>
      </c>
      <c r="N35" s="4">
        <v>40613.99</v>
      </c>
      <c r="O35" s="30">
        <f t="shared" si="1"/>
        <v>14299173.85</v>
      </c>
      <c r="P35" s="21">
        <f t="shared" si="2"/>
        <v>16268700.309999999</v>
      </c>
      <c r="Q35" s="4">
        <v>558911.8200000001</v>
      </c>
      <c r="R35" s="4">
        <v>556175.7</v>
      </c>
      <c r="S35" s="4">
        <v>9848.58</v>
      </c>
      <c r="T35" s="4">
        <v>217.86</v>
      </c>
      <c r="U35" s="4">
        <v>3754.26</v>
      </c>
      <c r="V35" s="4">
        <v>75466.08</v>
      </c>
      <c r="W35" s="4">
        <v>120468.66</v>
      </c>
      <c r="X35" s="14">
        <f t="shared" si="3"/>
        <v>1324842.96</v>
      </c>
      <c r="Y35" s="4">
        <v>6843572.23</v>
      </c>
      <c r="Z35" s="4">
        <v>426622.375</v>
      </c>
      <c r="AA35" s="4">
        <v>25722.195</v>
      </c>
      <c r="AB35" s="30">
        <f t="shared" si="4"/>
        <v>7295916.800000001</v>
      </c>
      <c r="AC35" s="21">
        <f t="shared" si="5"/>
        <v>8620759.760000002</v>
      </c>
      <c r="AD35" s="4">
        <v>94258.13</v>
      </c>
      <c r="AE35" s="4">
        <v>11277.75</v>
      </c>
      <c r="AF35" s="4">
        <v>0</v>
      </c>
      <c r="AG35" s="4">
        <v>0</v>
      </c>
      <c r="AH35" s="4">
        <v>0</v>
      </c>
      <c r="AI35" s="4">
        <v>564.5</v>
      </c>
      <c r="AJ35" s="4">
        <v>1461.13</v>
      </c>
      <c r="AK35" s="14">
        <f t="shared" si="6"/>
        <v>107561.51000000001</v>
      </c>
      <c r="AL35" s="4">
        <v>1096380.15</v>
      </c>
      <c r="AM35" s="4">
        <v>68347.39</v>
      </c>
      <c r="AN35" s="4">
        <v>2481.97</v>
      </c>
      <c r="AO35" s="30">
        <f t="shared" si="7"/>
        <v>1167209.51</v>
      </c>
      <c r="AP35" s="21">
        <f t="shared" si="8"/>
        <v>1274771.02</v>
      </c>
    </row>
    <row r="36" spans="1:42" ht="12.75" customHeight="1">
      <c r="A36" s="61" t="s">
        <v>238</v>
      </c>
      <c r="B36" s="62" t="s">
        <v>195</v>
      </c>
      <c r="C36" s="38" t="s">
        <v>150</v>
      </c>
      <c r="D36" s="4">
        <v>3236966.85</v>
      </c>
      <c r="E36" s="4">
        <v>1264354.44</v>
      </c>
      <c r="F36" s="4">
        <v>19820.41</v>
      </c>
      <c r="G36" s="4">
        <v>432.95</v>
      </c>
      <c r="H36" s="4">
        <v>6773.06</v>
      </c>
      <c r="I36" s="4">
        <v>226076.44</v>
      </c>
      <c r="J36" s="4">
        <v>248021</v>
      </c>
      <c r="K36" s="14">
        <f t="shared" si="0"/>
        <v>5002445.15</v>
      </c>
      <c r="L36" s="4">
        <v>24857131.39</v>
      </c>
      <c r="M36" s="4">
        <v>691357.18</v>
      </c>
      <c r="N36" s="4">
        <v>37241.57</v>
      </c>
      <c r="O36" s="30">
        <f t="shared" si="1"/>
        <v>25585730.14</v>
      </c>
      <c r="P36" s="21">
        <f t="shared" si="2"/>
        <v>30588175.29</v>
      </c>
      <c r="Q36" s="4">
        <v>1874612.04</v>
      </c>
      <c r="R36" s="4">
        <v>1124476.08</v>
      </c>
      <c r="S36" s="4">
        <v>20635.260000000002</v>
      </c>
      <c r="T36" s="4">
        <v>438.96</v>
      </c>
      <c r="U36" s="4">
        <v>6933.36</v>
      </c>
      <c r="V36" s="4">
        <v>198175.86</v>
      </c>
      <c r="W36" s="4">
        <v>231723.84</v>
      </c>
      <c r="X36" s="14">
        <f t="shared" si="3"/>
        <v>3456995.4000000004</v>
      </c>
      <c r="Y36" s="4">
        <v>12674224.06</v>
      </c>
      <c r="Z36" s="4">
        <v>352511.14</v>
      </c>
      <c r="AA36" s="4">
        <v>23586.33</v>
      </c>
      <c r="AB36" s="30">
        <f t="shared" si="4"/>
        <v>13050321.530000001</v>
      </c>
      <c r="AC36" s="21">
        <f t="shared" si="5"/>
        <v>16507316.930000002</v>
      </c>
      <c r="AD36" s="4">
        <v>227059.14</v>
      </c>
      <c r="AE36" s="4">
        <v>23313.06</v>
      </c>
      <c r="AF36" s="4">
        <v>0</v>
      </c>
      <c r="AG36" s="4">
        <v>0</v>
      </c>
      <c r="AH36" s="4">
        <v>0</v>
      </c>
      <c r="AI36" s="4">
        <v>4650.1</v>
      </c>
      <c r="AJ36" s="4">
        <v>2716.19</v>
      </c>
      <c r="AK36" s="14">
        <f t="shared" si="6"/>
        <v>257738.49000000002</v>
      </c>
      <c r="AL36" s="4">
        <v>2030484.56</v>
      </c>
      <c r="AM36" s="4">
        <v>56474.34</v>
      </c>
      <c r="AN36" s="4">
        <v>2275.87</v>
      </c>
      <c r="AO36" s="30">
        <f t="shared" si="7"/>
        <v>2089234.77</v>
      </c>
      <c r="AP36" s="21">
        <f t="shared" si="8"/>
        <v>2346973.2600000002</v>
      </c>
    </row>
    <row r="37" spans="1:42" ht="12.75" customHeight="1">
      <c r="A37" s="61" t="s">
        <v>239</v>
      </c>
      <c r="B37" s="62" t="s">
        <v>192</v>
      </c>
      <c r="C37" s="38" t="s">
        <v>53</v>
      </c>
      <c r="D37" s="4">
        <v>1600739.38</v>
      </c>
      <c r="E37" s="4">
        <v>461203.77</v>
      </c>
      <c r="F37" s="4">
        <v>5356.21</v>
      </c>
      <c r="G37" s="4">
        <v>122.59</v>
      </c>
      <c r="H37" s="4">
        <v>2245.46</v>
      </c>
      <c r="I37" s="4">
        <v>107733.33</v>
      </c>
      <c r="J37" s="4">
        <v>151943.29</v>
      </c>
      <c r="K37" s="14">
        <f t="shared" si="0"/>
        <v>2329344.03</v>
      </c>
      <c r="L37" s="2">
        <v>9980804.48</v>
      </c>
      <c r="M37" s="4">
        <v>992879.38</v>
      </c>
      <c r="N37" s="4">
        <v>165555.85</v>
      </c>
      <c r="O37" s="30">
        <f t="shared" si="1"/>
        <v>11139239.71</v>
      </c>
      <c r="P37" s="21">
        <f t="shared" si="2"/>
        <v>13468583.74</v>
      </c>
      <c r="Q37" s="4">
        <v>828161.7000000001</v>
      </c>
      <c r="R37" s="4">
        <v>402358.38</v>
      </c>
      <c r="S37" s="4">
        <v>6154.26</v>
      </c>
      <c r="T37" s="4">
        <v>134.10000000000002</v>
      </c>
      <c r="U37" s="4">
        <v>2419.14</v>
      </c>
      <c r="V37" s="4">
        <v>91927.02</v>
      </c>
      <c r="W37" s="4">
        <v>138236.34</v>
      </c>
      <c r="X37" s="14">
        <f t="shared" si="3"/>
        <v>1469390.94</v>
      </c>
      <c r="Y37" s="2">
        <v>5089040.66</v>
      </c>
      <c r="Z37" s="4">
        <v>506252.13</v>
      </c>
      <c r="AA37" s="4">
        <v>104852.04000000001</v>
      </c>
      <c r="AB37" s="30">
        <f t="shared" si="4"/>
        <v>5700144.83</v>
      </c>
      <c r="AC37" s="21">
        <f t="shared" si="5"/>
        <v>7169535.77</v>
      </c>
      <c r="AD37" s="4">
        <v>128762.95</v>
      </c>
      <c r="AE37" s="4">
        <v>9807.57</v>
      </c>
      <c r="AF37" s="4">
        <v>0</v>
      </c>
      <c r="AG37" s="4">
        <v>0</v>
      </c>
      <c r="AH37" s="4">
        <v>0</v>
      </c>
      <c r="AI37" s="4">
        <v>2634.39</v>
      </c>
      <c r="AJ37" s="4">
        <v>2284.49</v>
      </c>
      <c r="AK37" s="14">
        <f t="shared" si="6"/>
        <v>143489.4</v>
      </c>
      <c r="AL37" s="2">
        <v>815293.97</v>
      </c>
      <c r="AM37" s="4">
        <v>81104.54</v>
      </c>
      <c r="AN37" s="4">
        <v>10117.3</v>
      </c>
      <c r="AO37" s="30">
        <f t="shared" si="7"/>
        <v>906515.8099999999</v>
      </c>
      <c r="AP37" s="21">
        <f t="shared" si="8"/>
        <v>1050005.21</v>
      </c>
    </row>
    <row r="38" spans="1:42" ht="12.75" customHeight="1">
      <c r="A38" s="61" t="s">
        <v>240</v>
      </c>
      <c r="B38" s="62" t="s">
        <v>184</v>
      </c>
      <c r="C38" s="38" t="s">
        <v>134</v>
      </c>
      <c r="D38" s="2">
        <v>5216433.47</v>
      </c>
      <c r="E38" s="2">
        <v>2116037.73</v>
      </c>
      <c r="F38" s="2">
        <v>31595.72</v>
      </c>
      <c r="G38" s="2">
        <v>715.29</v>
      </c>
      <c r="H38" s="2">
        <v>12242.88</v>
      </c>
      <c r="I38" s="2">
        <v>388875.4</v>
      </c>
      <c r="J38" s="2">
        <v>438359.28</v>
      </c>
      <c r="K38" s="14">
        <f t="shared" si="0"/>
        <v>8204259.77</v>
      </c>
      <c r="L38" s="4">
        <v>51924473.6</v>
      </c>
      <c r="M38" s="4">
        <v>5210685.87</v>
      </c>
      <c r="N38" s="4">
        <v>646639.72</v>
      </c>
      <c r="O38" s="30">
        <f t="shared" si="1"/>
        <v>57781799.19</v>
      </c>
      <c r="P38" s="21">
        <f t="shared" si="2"/>
        <v>65986058.95999999</v>
      </c>
      <c r="Q38" s="2">
        <v>2750044.68</v>
      </c>
      <c r="R38" s="2">
        <v>1889872.38</v>
      </c>
      <c r="S38" s="2">
        <v>33465.24</v>
      </c>
      <c r="T38" s="2">
        <v>740.34</v>
      </c>
      <c r="U38" s="2">
        <v>12756.84</v>
      </c>
      <c r="V38" s="2">
        <v>352801.5</v>
      </c>
      <c r="W38" s="2">
        <v>409349.76</v>
      </c>
      <c r="X38" s="14">
        <f t="shared" si="3"/>
        <v>5449030.74</v>
      </c>
      <c r="Y38" s="4">
        <v>26475396.64</v>
      </c>
      <c r="Z38" s="4">
        <v>2656839.165</v>
      </c>
      <c r="AA38" s="4">
        <v>409538.49</v>
      </c>
      <c r="AB38" s="30">
        <f t="shared" si="4"/>
        <v>29541774.295</v>
      </c>
      <c r="AC38" s="21">
        <f t="shared" si="5"/>
        <v>34990805.035000004</v>
      </c>
      <c r="AD38" s="2">
        <v>411064.8</v>
      </c>
      <c r="AE38" s="2">
        <v>37694.23</v>
      </c>
      <c r="AF38" s="2">
        <v>0</v>
      </c>
      <c r="AG38" s="2">
        <v>0</v>
      </c>
      <c r="AH38" s="2">
        <v>0</v>
      </c>
      <c r="AI38" s="2">
        <v>6012.32</v>
      </c>
      <c r="AJ38" s="2">
        <v>4834.92</v>
      </c>
      <c r="AK38" s="14">
        <f t="shared" si="6"/>
        <v>459606.27</v>
      </c>
      <c r="AL38" s="4">
        <v>4241512.83</v>
      </c>
      <c r="AM38" s="4">
        <v>425641.12</v>
      </c>
      <c r="AN38" s="4">
        <v>39516.87</v>
      </c>
      <c r="AO38" s="30">
        <f t="shared" si="7"/>
        <v>4706670.82</v>
      </c>
      <c r="AP38" s="21">
        <f t="shared" si="8"/>
        <v>5166277.09</v>
      </c>
    </row>
    <row r="39" spans="1:42" ht="12.75" customHeight="1">
      <c r="A39" s="61" t="s">
        <v>241</v>
      </c>
      <c r="B39" s="62" t="s">
        <v>190</v>
      </c>
      <c r="C39" s="38" t="s">
        <v>55</v>
      </c>
      <c r="D39" s="4">
        <v>5661668.13</v>
      </c>
      <c r="E39" s="4">
        <v>1695056.95</v>
      </c>
      <c r="F39" s="4">
        <v>24141.13</v>
      </c>
      <c r="G39" s="4">
        <v>681.16</v>
      </c>
      <c r="H39" s="4">
        <v>7443.03</v>
      </c>
      <c r="I39" s="4">
        <v>283163.27</v>
      </c>
      <c r="J39" s="4">
        <v>415881.76</v>
      </c>
      <c r="K39" s="14">
        <f t="shared" si="0"/>
        <v>8088035.43</v>
      </c>
      <c r="L39" s="4">
        <v>37994383.87</v>
      </c>
      <c r="M39" s="2">
        <v>7361708.83</v>
      </c>
      <c r="N39" s="2">
        <v>341755.39</v>
      </c>
      <c r="O39" s="30">
        <f t="shared" si="1"/>
        <v>45697848.089999996</v>
      </c>
      <c r="P39" s="21">
        <f t="shared" si="2"/>
        <v>53785883.519999996</v>
      </c>
      <c r="Q39" s="4">
        <v>2971382.0999999996</v>
      </c>
      <c r="R39" s="4">
        <v>1505069.58</v>
      </c>
      <c r="S39" s="4">
        <v>24915.48</v>
      </c>
      <c r="T39" s="4">
        <v>681.96</v>
      </c>
      <c r="U39" s="4">
        <v>7563.48</v>
      </c>
      <c r="V39" s="4">
        <v>254173.38</v>
      </c>
      <c r="W39" s="4">
        <v>382060.08</v>
      </c>
      <c r="X39" s="14">
        <f t="shared" si="3"/>
        <v>5145846.06</v>
      </c>
      <c r="Y39" s="4">
        <v>19372683.305</v>
      </c>
      <c r="Z39" s="2">
        <v>3753608.805</v>
      </c>
      <c r="AA39" s="2">
        <v>216445.08000000002</v>
      </c>
      <c r="AB39" s="30">
        <f t="shared" si="4"/>
        <v>23342737.19</v>
      </c>
      <c r="AC39" s="21">
        <f t="shared" si="5"/>
        <v>28488583.25</v>
      </c>
      <c r="AD39" s="4">
        <v>448381.01</v>
      </c>
      <c r="AE39" s="4">
        <v>31664.56</v>
      </c>
      <c r="AF39" s="4">
        <v>0</v>
      </c>
      <c r="AG39" s="4">
        <v>0</v>
      </c>
      <c r="AH39" s="4">
        <v>0</v>
      </c>
      <c r="AI39" s="4">
        <v>4831.65</v>
      </c>
      <c r="AJ39" s="4">
        <v>5636.95</v>
      </c>
      <c r="AK39" s="14">
        <f t="shared" si="6"/>
        <v>490514.17000000004</v>
      </c>
      <c r="AL39" s="4">
        <v>3103616.76</v>
      </c>
      <c r="AM39" s="2">
        <v>601350</v>
      </c>
      <c r="AN39" s="2">
        <v>20885.05</v>
      </c>
      <c r="AO39" s="30">
        <f t="shared" si="7"/>
        <v>3725851.8099999996</v>
      </c>
      <c r="AP39" s="21">
        <f t="shared" si="8"/>
        <v>4216365.9799999995</v>
      </c>
    </row>
    <row r="40" spans="1:42" ht="12.75" customHeight="1">
      <c r="A40" s="61" t="s">
        <v>241</v>
      </c>
      <c r="B40" s="62" t="s">
        <v>206</v>
      </c>
      <c r="C40" s="38" t="s">
        <v>56</v>
      </c>
      <c r="D40" s="4">
        <v>2238909.73</v>
      </c>
      <c r="E40" s="4">
        <v>655946.83</v>
      </c>
      <c r="F40" s="4">
        <v>9342.04</v>
      </c>
      <c r="G40" s="4">
        <v>263.59</v>
      </c>
      <c r="H40" s="4">
        <v>2880.28</v>
      </c>
      <c r="I40" s="4">
        <v>148895.74</v>
      </c>
      <c r="J40" s="4">
        <v>160936.38</v>
      </c>
      <c r="K40" s="14">
        <f t="shared" si="0"/>
        <v>3217174.59</v>
      </c>
      <c r="L40" s="4">
        <v>13857687.71</v>
      </c>
      <c r="M40" s="4">
        <v>2213899.58</v>
      </c>
      <c r="N40" s="4">
        <v>106947</v>
      </c>
      <c r="O40" s="30">
        <f t="shared" si="1"/>
        <v>16178534.290000001</v>
      </c>
      <c r="P40" s="21">
        <f t="shared" si="2"/>
        <v>19395708.880000003</v>
      </c>
      <c r="Q40" s="4">
        <v>1135737.06</v>
      </c>
      <c r="R40" s="4">
        <v>580038.42</v>
      </c>
      <c r="S40" s="4">
        <v>9602.16</v>
      </c>
      <c r="T40" s="4">
        <v>262.79999999999995</v>
      </c>
      <c r="U40" s="4">
        <v>2914.86</v>
      </c>
      <c r="V40" s="4">
        <v>128301.66</v>
      </c>
      <c r="W40" s="4">
        <v>147242.04</v>
      </c>
      <c r="X40" s="14">
        <f t="shared" si="3"/>
        <v>2004099</v>
      </c>
      <c r="Y40" s="4">
        <v>7065796.785</v>
      </c>
      <c r="Z40" s="4">
        <v>1128829.345</v>
      </c>
      <c r="AA40" s="4">
        <v>67733.1</v>
      </c>
      <c r="AB40" s="30">
        <f t="shared" si="4"/>
        <v>8262359.23</v>
      </c>
      <c r="AC40" s="21">
        <f t="shared" si="5"/>
        <v>10266458.23</v>
      </c>
      <c r="AD40" s="4">
        <v>183862.11</v>
      </c>
      <c r="AE40" s="4">
        <v>12651.4</v>
      </c>
      <c r="AF40" s="4">
        <v>0</v>
      </c>
      <c r="AG40" s="4">
        <v>0</v>
      </c>
      <c r="AH40" s="4">
        <v>0</v>
      </c>
      <c r="AI40" s="4">
        <v>3432.35</v>
      </c>
      <c r="AJ40" s="4">
        <v>2282.39</v>
      </c>
      <c r="AK40" s="14">
        <f t="shared" si="6"/>
        <v>202228.25</v>
      </c>
      <c r="AL40" s="4">
        <v>1131981.82</v>
      </c>
      <c r="AM40" s="4">
        <v>180845.04</v>
      </c>
      <c r="AN40" s="4">
        <v>6535.65</v>
      </c>
      <c r="AO40" s="30">
        <f t="shared" si="7"/>
        <v>1319362.51</v>
      </c>
      <c r="AP40" s="21">
        <f t="shared" si="8"/>
        <v>1521590.76</v>
      </c>
    </row>
    <row r="41" spans="1:42" ht="12.75" customHeight="1">
      <c r="A41" s="61" t="s">
        <v>242</v>
      </c>
      <c r="B41" s="62" t="s">
        <v>206</v>
      </c>
      <c r="C41" s="38" t="s">
        <v>57</v>
      </c>
      <c r="D41" s="4">
        <v>1058092.12</v>
      </c>
      <c r="E41" s="4">
        <v>349630.17</v>
      </c>
      <c r="F41" s="4">
        <v>4060.45</v>
      </c>
      <c r="G41" s="4">
        <v>92.94</v>
      </c>
      <c r="H41" s="4">
        <v>1702.24</v>
      </c>
      <c r="I41" s="4">
        <v>77248.13</v>
      </c>
      <c r="J41" s="4">
        <v>115185.43</v>
      </c>
      <c r="K41" s="14">
        <f t="shared" si="0"/>
        <v>1606011.4799999997</v>
      </c>
      <c r="L41" s="4">
        <v>6532048.26</v>
      </c>
      <c r="M41" s="4">
        <v>980792.88</v>
      </c>
      <c r="N41" s="4">
        <v>45990.37</v>
      </c>
      <c r="O41" s="30">
        <f t="shared" si="1"/>
        <v>7558831.51</v>
      </c>
      <c r="P41" s="21">
        <f t="shared" si="2"/>
        <v>9164842.99</v>
      </c>
      <c r="Q41" s="4">
        <v>561884.3999999999</v>
      </c>
      <c r="R41" s="4">
        <v>304097.27999999997</v>
      </c>
      <c r="S41" s="4">
        <v>4651.32</v>
      </c>
      <c r="T41" s="4">
        <v>101.34</v>
      </c>
      <c r="U41" s="4">
        <v>1828.3200000000002</v>
      </c>
      <c r="V41" s="4">
        <v>66135.66</v>
      </c>
      <c r="W41" s="4">
        <v>104477.28</v>
      </c>
      <c r="X41" s="14">
        <f t="shared" si="3"/>
        <v>1043175.5999999999</v>
      </c>
      <c r="Y41" s="4">
        <v>3330579.135</v>
      </c>
      <c r="Z41" s="4">
        <v>500089.42999999993</v>
      </c>
      <c r="AA41" s="4">
        <v>29127.235</v>
      </c>
      <c r="AB41" s="30">
        <f t="shared" si="4"/>
        <v>3859795.8</v>
      </c>
      <c r="AC41" s="21">
        <f t="shared" si="5"/>
        <v>4902971.399999999</v>
      </c>
      <c r="AD41" s="4">
        <v>82701.29</v>
      </c>
      <c r="AE41" s="4">
        <v>7588.82</v>
      </c>
      <c r="AF41" s="4">
        <v>0</v>
      </c>
      <c r="AG41" s="4">
        <v>0</v>
      </c>
      <c r="AH41" s="4">
        <v>0</v>
      </c>
      <c r="AI41" s="4">
        <v>1852.08</v>
      </c>
      <c r="AJ41" s="4">
        <v>1784.69</v>
      </c>
      <c r="AK41" s="14">
        <f t="shared" si="6"/>
        <v>93926.87999999999</v>
      </c>
      <c r="AL41" s="4">
        <v>533578.19</v>
      </c>
      <c r="AM41" s="4">
        <v>80117.24</v>
      </c>
      <c r="AN41" s="4">
        <v>2810.52</v>
      </c>
      <c r="AO41" s="30">
        <f t="shared" si="7"/>
        <v>616505.95</v>
      </c>
      <c r="AP41" s="21">
        <f t="shared" si="8"/>
        <v>710432.83</v>
      </c>
    </row>
    <row r="42" spans="1:42" ht="12.75" customHeight="1">
      <c r="A42" s="61" t="s">
        <v>243</v>
      </c>
      <c r="B42" s="62" t="s">
        <v>207</v>
      </c>
      <c r="C42" s="38" t="s">
        <v>58</v>
      </c>
      <c r="D42" s="2">
        <v>2359998.56</v>
      </c>
      <c r="E42" s="2">
        <v>772037.07</v>
      </c>
      <c r="F42" s="2">
        <v>12257.67</v>
      </c>
      <c r="G42" s="2">
        <v>275.14</v>
      </c>
      <c r="H42" s="2">
        <v>3821.05</v>
      </c>
      <c r="I42" s="2">
        <v>120606.72</v>
      </c>
      <c r="J42" s="2">
        <v>144752.63</v>
      </c>
      <c r="K42" s="14">
        <f t="shared" si="0"/>
        <v>3413748.84</v>
      </c>
      <c r="L42" s="2">
        <v>10929287.7</v>
      </c>
      <c r="M42" s="4">
        <v>2263108.43</v>
      </c>
      <c r="N42" s="4">
        <v>378014.67</v>
      </c>
      <c r="O42" s="30">
        <f t="shared" si="1"/>
        <v>13570410.799999999</v>
      </c>
      <c r="P42" s="21">
        <f t="shared" si="2"/>
        <v>16984159.64</v>
      </c>
      <c r="Q42" s="2">
        <v>1262357.16</v>
      </c>
      <c r="R42" s="2">
        <v>685506.42</v>
      </c>
      <c r="S42" s="2">
        <v>12663.900000000001</v>
      </c>
      <c r="T42" s="2">
        <v>279.12</v>
      </c>
      <c r="U42" s="2">
        <v>3903.7799999999997</v>
      </c>
      <c r="V42" s="2">
        <v>108267.36000000002</v>
      </c>
      <c r="W42" s="2">
        <v>132960.41999999998</v>
      </c>
      <c r="X42" s="14">
        <f t="shared" si="3"/>
        <v>2205938.16</v>
      </c>
      <c r="Y42" s="2">
        <v>5572655.95</v>
      </c>
      <c r="Z42" s="4">
        <v>1153920.095</v>
      </c>
      <c r="AA42" s="4">
        <v>239409.28999999998</v>
      </c>
      <c r="AB42" s="30">
        <f t="shared" si="4"/>
        <v>6965985.335</v>
      </c>
      <c r="AC42" s="21">
        <f t="shared" si="5"/>
        <v>9171923.495000001</v>
      </c>
      <c r="AD42" s="2">
        <v>182940.23</v>
      </c>
      <c r="AE42" s="2">
        <v>14421.78</v>
      </c>
      <c r="AF42" s="2">
        <v>0</v>
      </c>
      <c r="AG42" s="2">
        <v>0</v>
      </c>
      <c r="AH42" s="2">
        <v>0</v>
      </c>
      <c r="AI42" s="2">
        <v>2056.56</v>
      </c>
      <c r="AJ42" s="2">
        <v>1965.37</v>
      </c>
      <c r="AK42" s="14">
        <f t="shared" si="6"/>
        <v>201383.94</v>
      </c>
      <c r="AL42" s="2">
        <v>892771.96</v>
      </c>
      <c r="AM42" s="4">
        <v>184864.72</v>
      </c>
      <c r="AN42" s="4">
        <v>23100.9</v>
      </c>
      <c r="AO42" s="30">
        <f t="shared" si="7"/>
        <v>1100737.58</v>
      </c>
      <c r="AP42" s="21">
        <f t="shared" si="8"/>
        <v>1302121.52</v>
      </c>
    </row>
    <row r="43" spans="1:42" ht="12.75" customHeight="1">
      <c r="A43" s="61" t="s">
        <v>244</v>
      </c>
      <c r="B43" s="62" t="s">
        <v>208</v>
      </c>
      <c r="C43" s="38" t="s">
        <v>59</v>
      </c>
      <c r="D43" s="4">
        <v>4829642.04</v>
      </c>
      <c r="E43" s="4">
        <v>1545853.15</v>
      </c>
      <c r="F43" s="4">
        <v>23081.98</v>
      </c>
      <c r="G43" s="4">
        <v>522.55</v>
      </c>
      <c r="H43" s="4">
        <v>8943.93</v>
      </c>
      <c r="I43" s="4">
        <v>410888.5</v>
      </c>
      <c r="J43" s="4">
        <v>320239.59</v>
      </c>
      <c r="K43" s="14">
        <f t="shared" si="0"/>
        <v>7139171.739999999</v>
      </c>
      <c r="L43" s="4">
        <v>36992251.71</v>
      </c>
      <c r="M43" s="4">
        <v>9462647.48</v>
      </c>
      <c r="N43" s="4">
        <v>435708.08</v>
      </c>
      <c r="O43" s="30">
        <f t="shared" si="1"/>
        <v>46890607.27</v>
      </c>
      <c r="P43" s="21">
        <f t="shared" si="2"/>
        <v>54029779.010000005</v>
      </c>
      <c r="Q43" s="4">
        <v>2533450.02</v>
      </c>
      <c r="R43" s="4">
        <v>1375664.82</v>
      </c>
      <c r="S43" s="4">
        <v>24359.82</v>
      </c>
      <c r="T43" s="4">
        <v>538.92</v>
      </c>
      <c r="U43" s="4">
        <v>9285.84</v>
      </c>
      <c r="V43" s="4">
        <v>343836.6</v>
      </c>
      <c r="W43" s="4">
        <v>297971.46</v>
      </c>
      <c r="X43" s="14">
        <f t="shared" si="3"/>
        <v>4585107.48</v>
      </c>
      <c r="Y43" s="4">
        <v>18861713.345</v>
      </c>
      <c r="Z43" s="4">
        <v>4824841.315</v>
      </c>
      <c r="AA43" s="4">
        <v>275948.45</v>
      </c>
      <c r="AB43" s="30">
        <f t="shared" si="4"/>
        <v>23962503.11</v>
      </c>
      <c r="AC43" s="21">
        <f t="shared" si="5"/>
        <v>28547610.59</v>
      </c>
      <c r="AD43" s="4">
        <v>382698.67</v>
      </c>
      <c r="AE43" s="4">
        <v>28364.72</v>
      </c>
      <c r="AF43" s="4">
        <v>0</v>
      </c>
      <c r="AG43" s="4">
        <v>0</v>
      </c>
      <c r="AH43" s="4">
        <v>0</v>
      </c>
      <c r="AI43" s="4">
        <v>11175.32</v>
      </c>
      <c r="AJ43" s="4">
        <v>3711.36</v>
      </c>
      <c r="AK43" s="14">
        <f t="shared" si="6"/>
        <v>425950.07</v>
      </c>
      <c r="AL43" s="4">
        <v>3021756.39</v>
      </c>
      <c r="AM43" s="4">
        <v>772967.69</v>
      </c>
      <c r="AN43" s="4">
        <v>26626.61</v>
      </c>
      <c r="AO43" s="30">
        <f t="shared" si="7"/>
        <v>3821350.69</v>
      </c>
      <c r="AP43" s="21">
        <f t="shared" si="8"/>
        <v>4247300.76</v>
      </c>
    </row>
    <row r="44" spans="1:42" ht="12.75" customHeight="1">
      <c r="A44" s="61" t="s">
        <v>245</v>
      </c>
      <c r="B44" s="62" t="s">
        <v>246</v>
      </c>
      <c r="C44" s="38" t="s">
        <v>60</v>
      </c>
      <c r="D44" s="4">
        <v>1741084.54</v>
      </c>
      <c r="E44" s="4">
        <v>520736.41</v>
      </c>
      <c r="F44" s="4">
        <v>6047.6</v>
      </c>
      <c r="G44" s="4">
        <v>138.42</v>
      </c>
      <c r="H44" s="4">
        <v>2535.31</v>
      </c>
      <c r="I44" s="4">
        <v>119409.72</v>
      </c>
      <c r="J44" s="4">
        <v>171556.28</v>
      </c>
      <c r="K44" s="14">
        <f t="shared" si="0"/>
        <v>2561508.2800000003</v>
      </c>
      <c r="L44" s="4">
        <v>9470521.95</v>
      </c>
      <c r="M44" s="4">
        <v>312726.53</v>
      </c>
      <c r="N44" s="4">
        <v>11356.68</v>
      </c>
      <c r="O44" s="30">
        <f t="shared" si="1"/>
        <v>9794605.16</v>
      </c>
      <c r="P44" s="21">
        <f t="shared" si="2"/>
        <v>12356113.440000001</v>
      </c>
      <c r="Q44" s="4">
        <v>950292.8999999999</v>
      </c>
      <c r="R44" s="4">
        <v>453469.68</v>
      </c>
      <c r="S44" s="4">
        <v>6936.0599999999995</v>
      </c>
      <c r="T44" s="4">
        <v>151.14000000000001</v>
      </c>
      <c r="U44" s="4">
        <v>2726.3999999999996</v>
      </c>
      <c r="V44" s="4">
        <v>101533.98000000001</v>
      </c>
      <c r="W44" s="4">
        <v>155796.41999999998</v>
      </c>
      <c r="X44" s="14">
        <f t="shared" si="3"/>
        <v>1670906.5799999998</v>
      </c>
      <c r="Y44" s="4">
        <v>4828856.365</v>
      </c>
      <c r="Z44" s="4">
        <v>159453.88</v>
      </c>
      <c r="AA44" s="4">
        <v>7192.5599999999995</v>
      </c>
      <c r="AB44" s="30">
        <f t="shared" si="4"/>
        <v>4995502.805000001</v>
      </c>
      <c r="AC44" s="21">
        <f t="shared" si="5"/>
        <v>6666409.385000001</v>
      </c>
      <c r="AD44" s="4">
        <v>131798.61</v>
      </c>
      <c r="AE44" s="4">
        <v>11211.12</v>
      </c>
      <c r="AF44" s="4">
        <v>0</v>
      </c>
      <c r="AG44" s="4">
        <v>0</v>
      </c>
      <c r="AH44" s="4">
        <v>0</v>
      </c>
      <c r="AI44" s="4">
        <v>2979.29</v>
      </c>
      <c r="AJ44" s="4">
        <v>2626.64</v>
      </c>
      <c r="AK44" s="14">
        <f t="shared" si="6"/>
        <v>148615.65999999997</v>
      </c>
      <c r="AL44" s="4">
        <v>773610.93</v>
      </c>
      <c r="AM44" s="4">
        <v>25545.44</v>
      </c>
      <c r="AN44" s="4">
        <v>694.02</v>
      </c>
      <c r="AO44" s="30">
        <f t="shared" si="7"/>
        <v>799850.39</v>
      </c>
      <c r="AP44" s="21">
        <f t="shared" si="8"/>
        <v>948466.05</v>
      </c>
    </row>
    <row r="45" spans="1:42" ht="12.75" customHeight="1">
      <c r="A45" s="61" t="s">
        <v>247</v>
      </c>
      <c r="B45" s="62" t="s">
        <v>196</v>
      </c>
      <c r="C45" s="38" t="s">
        <v>61</v>
      </c>
      <c r="D45" s="4">
        <v>2165790.14</v>
      </c>
      <c r="E45" s="4">
        <v>958793.46</v>
      </c>
      <c r="F45" s="4">
        <v>14316.27</v>
      </c>
      <c r="G45" s="4">
        <v>324.1</v>
      </c>
      <c r="H45" s="4">
        <v>5547.35</v>
      </c>
      <c r="I45" s="4">
        <v>206902.61</v>
      </c>
      <c r="J45" s="4">
        <v>198624.06</v>
      </c>
      <c r="K45" s="14">
        <f t="shared" si="0"/>
        <v>3550297.99</v>
      </c>
      <c r="L45" s="4">
        <v>24238242.29</v>
      </c>
      <c r="M45" s="4">
        <v>2707420.89</v>
      </c>
      <c r="N45" s="4">
        <v>127245.73</v>
      </c>
      <c r="O45" s="30">
        <f t="shared" si="1"/>
        <v>27072908.91</v>
      </c>
      <c r="P45" s="21">
        <f t="shared" si="2"/>
        <v>30623206.9</v>
      </c>
      <c r="Q45" s="4">
        <v>1141425.84</v>
      </c>
      <c r="R45" s="4">
        <v>858862.98</v>
      </c>
      <c r="S45" s="4">
        <v>15208.439999999999</v>
      </c>
      <c r="T45" s="4">
        <v>336.42</v>
      </c>
      <c r="U45" s="4">
        <v>5797.38</v>
      </c>
      <c r="V45" s="4">
        <v>180610.56</v>
      </c>
      <c r="W45" s="4">
        <v>186031.26</v>
      </c>
      <c r="X45" s="14">
        <f t="shared" si="3"/>
        <v>2388272.88</v>
      </c>
      <c r="Y45" s="4">
        <v>12358663.15</v>
      </c>
      <c r="Z45" s="4">
        <v>1380467.375</v>
      </c>
      <c r="AA45" s="4">
        <v>80588.96</v>
      </c>
      <c r="AB45" s="30">
        <f t="shared" si="4"/>
        <v>13819719.485</v>
      </c>
      <c r="AC45" s="21">
        <f t="shared" si="5"/>
        <v>16207992.364999998</v>
      </c>
      <c r="AD45" s="4">
        <v>170727.38</v>
      </c>
      <c r="AE45" s="4">
        <v>16655.08</v>
      </c>
      <c r="AF45" s="4">
        <v>0</v>
      </c>
      <c r="AG45" s="4">
        <v>0</v>
      </c>
      <c r="AH45" s="4">
        <v>0</v>
      </c>
      <c r="AI45" s="4">
        <v>4382.01</v>
      </c>
      <c r="AJ45" s="4">
        <v>2098.8</v>
      </c>
      <c r="AK45" s="14">
        <f t="shared" si="6"/>
        <v>193863.27000000002</v>
      </c>
      <c r="AL45" s="4">
        <v>1979929.86</v>
      </c>
      <c r="AM45" s="4">
        <v>221158.92</v>
      </c>
      <c r="AN45" s="4">
        <v>7776.13</v>
      </c>
      <c r="AO45" s="30">
        <f t="shared" si="7"/>
        <v>2208864.91</v>
      </c>
      <c r="AP45" s="21">
        <f t="shared" si="8"/>
        <v>2402728.18</v>
      </c>
    </row>
    <row r="46" spans="1:42" ht="12.75" customHeight="1">
      <c r="A46" s="61" t="s">
        <v>248</v>
      </c>
      <c r="B46" s="62" t="s">
        <v>249</v>
      </c>
      <c r="C46" s="38" t="s">
        <v>62</v>
      </c>
      <c r="D46" s="2">
        <v>1116705.95</v>
      </c>
      <c r="E46" s="2">
        <v>400844.92</v>
      </c>
      <c r="F46" s="2">
        <v>6986.23</v>
      </c>
      <c r="G46" s="2">
        <v>148.86</v>
      </c>
      <c r="H46" s="2">
        <v>2040.65</v>
      </c>
      <c r="I46" s="2">
        <v>76946.09</v>
      </c>
      <c r="J46" s="2">
        <v>106754.3</v>
      </c>
      <c r="K46" s="14">
        <f t="shared" si="0"/>
        <v>1710427</v>
      </c>
      <c r="L46" s="4">
        <v>6400166.48</v>
      </c>
      <c r="M46" s="2">
        <v>1038436.36</v>
      </c>
      <c r="N46" s="2">
        <v>48632.22</v>
      </c>
      <c r="O46" s="30">
        <f t="shared" si="1"/>
        <v>7487235.0600000005</v>
      </c>
      <c r="P46" s="21">
        <f t="shared" si="2"/>
        <v>9197662.06</v>
      </c>
      <c r="Q46" s="2">
        <v>588352.6799999999</v>
      </c>
      <c r="R46" s="2">
        <v>353228.16000000003</v>
      </c>
      <c r="S46" s="2">
        <v>7174.62</v>
      </c>
      <c r="T46" s="2">
        <v>150.54</v>
      </c>
      <c r="U46" s="2">
        <v>2103.8999999999996</v>
      </c>
      <c r="V46" s="2">
        <v>66398.04000000001</v>
      </c>
      <c r="W46" s="2">
        <v>96257.64</v>
      </c>
      <c r="X46" s="14">
        <f t="shared" si="3"/>
        <v>1113665.58</v>
      </c>
      <c r="Y46" s="4">
        <v>3263334.885</v>
      </c>
      <c r="Z46" s="2">
        <v>529480.85</v>
      </c>
      <c r="AA46" s="2">
        <v>30800.405</v>
      </c>
      <c r="AB46" s="30">
        <f t="shared" si="4"/>
        <v>3823616.1399999997</v>
      </c>
      <c r="AC46" s="21">
        <f t="shared" si="5"/>
        <v>4937281.72</v>
      </c>
      <c r="AD46" s="2">
        <v>88058.88</v>
      </c>
      <c r="AE46" s="2">
        <v>7936.13</v>
      </c>
      <c r="AF46" s="2">
        <v>0</v>
      </c>
      <c r="AG46" s="2">
        <v>0</v>
      </c>
      <c r="AH46" s="2">
        <v>0</v>
      </c>
      <c r="AI46" s="2">
        <v>1758.01</v>
      </c>
      <c r="AJ46" s="2">
        <v>1749.44</v>
      </c>
      <c r="AK46" s="14">
        <f t="shared" si="6"/>
        <v>99502.46</v>
      </c>
      <c r="AL46" s="4">
        <v>522805.27</v>
      </c>
      <c r="AM46" s="2">
        <v>84825.92</v>
      </c>
      <c r="AN46" s="2">
        <v>2971.97</v>
      </c>
      <c r="AO46" s="30">
        <f t="shared" si="7"/>
        <v>610603.16</v>
      </c>
      <c r="AP46" s="21">
        <f t="shared" si="8"/>
        <v>710105.62</v>
      </c>
    </row>
    <row r="47" spans="1:42" ht="12.75" customHeight="1">
      <c r="A47" s="61" t="s">
        <v>250</v>
      </c>
      <c r="B47" s="62" t="s">
        <v>199</v>
      </c>
      <c r="C47" s="38" t="s">
        <v>135</v>
      </c>
      <c r="D47" s="4">
        <v>2020511</v>
      </c>
      <c r="E47" s="4">
        <v>751882.66</v>
      </c>
      <c r="F47" s="4">
        <v>11226.77</v>
      </c>
      <c r="G47" s="4">
        <v>254.16</v>
      </c>
      <c r="H47" s="4">
        <v>4350.21</v>
      </c>
      <c r="I47" s="4">
        <v>164334.22</v>
      </c>
      <c r="J47" s="4">
        <v>155760.33</v>
      </c>
      <c r="K47" s="14">
        <f t="shared" si="0"/>
        <v>3108319.3500000006</v>
      </c>
      <c r="L47" s="4">
        <v>18246781.36</v>
      </c>
      <c r="M47" s="4">
        <v>1316619.32</v>
      </c>
      <c r="N47" s="4">
        <v>63708.25</v>
      </c>
      <c r="O47" s="30">
        <f t="shared" si="1"/>
        <v>19627108.93</v>
      </c>
      <c r="P47" s="21">
        <f t="shared" si="2"/>
        <v>22735428.28</v>
      </c>
      <c r="Q47" s="4">
        <v>1066343.82</v>
      </c>
      <c r="R47" s="4">
        <v>671800.98</v>
      </c>
      <c r="S47" s="4">
        <v>11896.02</v>
      </c>
      <c r="T47" s="4">
        <v>263.15999999999997</v>
      </c>
      <c r="U47" s="4">
        <v>4534.74</v>
      </c>
      <c r="V47" s="4">
        <v>136775.04</v>
      </c>
      <c r="W47" s="4">
        <v>145513.32</v>
      </c>
      <c r="X47" s="14">
        <f t="shared" si="3"/>
        <v>2037127.08</v>
      </c>
      <c r="Y47" s="4">
        <v>9303720.2</v>
      </c>
      <c r="Z47" s="4">
        <v>671321.56</v>
      </c>
      <c r="AA47" s="4">
        <v>40348.56</v>
      </c>
      <c r="AB47" s="30">
        <f t="shared" si="4"/>
        <v>10015390.32</v>
      </c>
      <c r="AC47" s="21">
        <f t="shared" si="5"/>
        <v>12052517.4</v>
      </c>
      <c r="AD47" s="4">
        <v>159027.86</v>
      </c>
      <c r="AE47" s="4">
        <v>13346.95</v>
      </c>
      <c r="AF47" s="4">
        <v>0</v>
      </c>
      <c r="AG47" s="4">
        <v>0</v>
      </c>
      <c r="AH47" s="4">
        <v>0</v>
      </c>
      <c r="AI47" s="4">
        <v>4593.2</v>
      </c>
      <c r="AJ47" s="4">
        <v>1707.84</v>
      </c>
      <c r="AK47" s="14">
        <f t="shared" si="6"/>
        <v>178675.84999999998</v>
      </c>
      <c r="AL47" s="4">
        <v>1490510.19</v>
      </c>
      <c r="AM47" s="4">
        <v>107549.63</v>
      </c>
      <c r="AN47" s="4">
        <v>3893.28</v>
      </c>
      <c r="AO47" s="30">
        <f t="shared" si="7"/>
        <v>1601953.0999999999</v>
      </c>
      <c r="AP47" s="21">
        <f t="shared" si="8"/>
        <v>1780628.9499999997</v>
      </c>
    </row>
    <row r="48" spans="1:42" ht="12.75" customHeight="1">
      <c r="A48" s="61" t="s">
        <v>251</v>
      </c>
      <c r="B48" s="62" t="s">
        <v>209</v>
      </c>
      <c r="C48" s="38" t="s">
        <v>136</v>
      </c>
      <c r="D48" s="4">
        <v>2878178.65</v>
      </c>
      <c r="E48" s="4">
        <v>956102.28</v>
      </c>
      <c r="F48" s="4">
        <v>16210.09</v>
      </c>
      <c r="G48" s="4">
        <v>392.1</v>
      </c>
      <c r="H48" s="4">
        <v>4949.96</v>
      </c>
      <c r="I48" s="4">
        <v>195254.65</v>
      </c>
      <c r="J48" s="4">
        <v>322950.19</v>
      </c>
      <c r="K48" s="14">
        <f t="shared" si="0"/>
        <v>4374037.92</v>
      </c>
      <c r="L48" s="4">
        <v>21680413.34</v>
      </c>
      <c r="M48" s="4">
        <v>2654998.08</v>
      </c>
      <c r="N48" s="4">
        <v>124524.26</v>
      </c>
      <c r="O48" s="30">
        <f t="shared" si="1"/>
        <v>24459935.68</v>
      </c>
      <c r="P48" s="21">
        <f t="shared" si="2"/>
        <v>28833973.6</v>
      </c>
      <c r="Q48" s="4">
        <v>1498207.02</v>
      </c>
      <c r="R48" s="4">
        <v>852144.8999999999</v>
      </c>
      <c r="S48" s="4">
        <v>16657.739999999998</v>
      </c>
      <c r="T48" s="4">
        <v>392.93999999999994</v>
      </c>
      <c r="U48" s="4">
        <v>5037.12</v>
      </c>
      <c r="V48" s="4">
        <v>172090.32</v>
      </c>
      <c r="W48" s="4">
        <v>293865.06</v>
      </c>
      <c r="X48" s="14">
        <f t="shared" si="3"/>
        <v>2838395.0999999996</v>
      </c>
      <c r="Y48" s="4">
        <v>11054470.14</v>
      </c>
      <c r="Z48" s="4">
        <v>1353737.8800000001</v>
      </c>
      <c r="AA48" s="4">
        <v>78865.38</v>
      </c>
      <c r="AB48" s="30">
        <f t="shared" si="4"/>
        <v>12487073.4</v>
      </c>
      <c r="AC48" s="21">
        <f t="shared" si="5"/>
        <v>15325468.5</v>
      </c>
      <c r="AD48" s="4">
        <v>229995.27</v>
      </c>
      <c r="AE48" s="4">
        <v>17326.23</v>
      </c>
      <c r="AF48" s="4">
        <v>0</v>
      </c>
      <c r="AG48" s="4">
        <v>0</v>
      </c>
      <c r="AH48" s="4">
        <v>0</v>
      </c>
      <c r="AI48" s="4">
        <v>3860.72</v>
      </c>
      <c r="AJ48" s="4">
        <v>4847.52</v>
      </c>
      <c r="AK48" s="14">
        <f t="shared" si="6"/>
        <v>256029.74</v>
      </c>
      <c r="AL48" s="4">
        <v>1770990.53</v>
      </c>
      <c r="AM48" s="4">
        <v>216876.7</v>
      </c>
      <c r="AN48" s="4">
        <v>7609.81</v>
      </c>
      <c r="AO48" s="30">
        <f t="shared" si="7"/>
        <v>1995477.04</v>
      </c>
      <c r="AP48" s="21">
        <f t="shared" si="8"/>
        <v>2251506.7800000003</v>
      </c>
    </row>
    <row r="49" spans="1:42" ht="12.75" customHeight="1">
      <c r="A49" s="61" t="s">
        <v>252</v>
      </c>
      <c r="B49" s="62" t="s">
        <v>253</v>
      </c>
      <c r="C49" s="38" t="s">
        <v>65</v>
      </c>
      <c r="D49" s="4">
        <v>2618844.84</v>
      </c>
      <c r="E49" s="4">
        <v>1104839.52</v>
      </c>
      <c r="F49" s="4">
        <v>17541.59</v>
      </c>
      <c r="G49" s="4">
        <v>393.75</v>
      </c>
      <c r="H49" s="4">
        <v>5468.19</v>
      </c>
      <c r="I49" s="4">
        <v>194040.93</v>
      </c>
      <c r="J49" s="4">
        <v>207151.23</v>
      </c>
      <c r="K49" s="14">
        <f t="shared" si="0"/>
        <v>4148280.05</v>
      </c>
      <c r="L49" s="2">
        <v>18849554.63</v>
      </c>
      <c r="M49" s="4">
        <v>3587710.65</v>
      </c>
      <c r="N49" s="4">
        <v>165538.95</v>
      </c>
      <c r="O49" s="30">
        <f t="shared" si="1"/>
        <v>22602804.23</v>
      </c>
      <c r="P49" s="21">
        <f t="shared" si="2"/>
        <v>26751084.28</v>
      </c>
      <c r="Q49" s="4">
        <v>1376238.72</v>
      </c>
      <c r="R49" s="4">
        <v>978632.46</v>
      </c>
      <c r="S49" s="4">
        <v>18079.02</v>
      </c>
      <c r="T49" s="4">
        <v>398.46</v>
      </c>
      <c r="U49" s="4">
        <v>5573.04</v>
      </c>
      <c r="V49" s="4">
        <v>162738.90000000002</v>
      </c>
      <c r="W49" s="4">
        <v>189814.98</v>
      </c>
      <c r="X49" s="14">
        <f t="shared" si="3"/>
        <v>2731475.58</v>
      </c>
      <c r="Y49" s="2">
        <v>9611063.93</v>
      </c>
      <c r="Z49" s="4">
        <v>1829311.995</v>
      </c>
      <c r="AA49" s="4">
        <v>104841.33500000002</v>
      </c>
      <c r="AB49" s="30">
        <f t="shared" si="4"/>
        <v>11545217.26</v>
      </c>
      <c r="AC49" s="21">
        <f t="shared" si="5"/>
        <v>14276692.84</v>
      </c>
      <c r="AD49" s="4">
        <v>207101.02</v>
      </c>
      <c r="AE49" s="4">
        <v>21034.51</v>
      </c>
      <c r="AF49" s="4">
        <v>0</v>
      </c>
      <c r="AG49" s="4">
        <v>0</v>
      </c>
      <c r="AH49" s="4">
        <v>0</v>
      </c>
      <c r="AI49" s="4">
        <v>5217</v>
      </c>
      <c r="AJ49" s="4">
        <v>2889.38</v>
      </c>
      <c r="AK49" s="14">
        <f t="shared" si="6"/>
        <v>236241.90999999997</v>
      </c>
      <c r="AL49" s="2">
        <v>1539748.45</v>
      </c>
      <c r="AM49" s="4">
        <v>293066.44</v>
      </c>
      <c r="AN49" s="4">
        <v>10116.27</v>
      </c>
      <c r="AO49" s="30">
        <f t="shared" si="7"/>
        <v>1842931.16</v>
      </c>
      <c r="AP49" s="21">
        <f t="shared" si="8"/>
        <v>2079173.0699999998</v>
      </c>
    </row>
    <row r="50" spans="1:42" ht="12.75" customHeight="1">
      <c r="A50" s="61" t="s">
        <v>254</v>
      </c>
      <c r="B50" s="62" t="s">
        <v>209</v>
      </c>
      <c r="C50" s="38" t="s">
        <v>66</v>
      </c>
      <c r="D50" s="2">
        <v>3141096.72</v>
      </c>
      <c r="E50" s="2">
        <v>1119320.53</v>
      </c>
      <c r="F50" s="2">
        <v>18124.17</v>
      </c>
      <c r="G50" s="2">
        <v>363.01</v>
      </c>
      <c r="H50" s="2">
        <v>6378.53</v>
      </c>
      <c r="I50" s="2">
        <v>183253.94</v>
      </c>
      <c r="J50" s="2">
        <v>254191.27</v>
      </c>
      <c r="K50" s="14">
        <f t="shared" si="0"/>
        <v>4722728.17</v>
      </c>
      <c r="L50" s="4">
        <v>21206418.48</v>
      </c>
      <c r="M50" s="4">
        <v>3421985.98</v>
      </c>
      <c r="N50" s="4">
        <v>158885.3</v>
      </c>
      <c r="O50" s="30">
        <f t="shared" si="1"/>
        <v>24787289.76</v>
      </c>
      <c r="P50" s="21">
        <f t="shared" si="2"/>
        <v>29510017.93</v>
      </c>
      <c r="Q50" s="2">
        <v>1842146.58</v>
      </c>
      <c r="R50" s="2">
        <v>1014030.8999999999</v>
      </c>
      <c r="S50" s="2">
        <v>19402.5</v>
      </c>
      <c r="T50" s="2">
        <v>379.74</v>
      </c>
      <c r="U50" s="2">
        <v>6614.52</v>
      </c>
      <c r="V50" s="2">
        <v>161481.18</v>
      </c>
      <c r="W50" s="2">
        <v>232227.12</v>
      </c>
      <c r="X50" s="14">
        <f t="shared" si="3"/>
        <v>3276282.54</v>
      </c>
      <c r="Y50" s="4">
        <v>10812788.295</v>
      </c>
      <c r="Z50" s="4">
        <v>1744811.8399999999</v>
      </c>
      <c r="AA50" s="4">
        <v>100627.35500000001</v>
      </c>
      <c r="AB50" s="30">
        <f t="shared" si="4"/>
        <v>12658227.49</v>
      </c>
      <c r="AC50" s="21">
        <f t="shared" si="5"/>
        <v>15934510.030000001</v>
      </c>
      <c r="AD50" s="2">
        <v>216491.69</v>
      </c>
      <c r="AE50" s="2">
        <v>17548.27</v>
      </c>
      <c r="AF50" s="2">
        <v>0</v>
      </c>
      <c r="AG50" s="2">
        <v>0</v>
      </c>
      <c r="AH50" s="2">
        <v>0</v>
      </c>
      <c r="AI50" s="2">
        <v>3628.79</v>
      </c>
      <c r="AJ50" s="2">
        <v>3660.69</v>
      </c>
      <c r="AK50" s="14">
        <f t="shared" si="6"/>
        <v>241329.44</v>
      </c>
      <c r="AL50" s="4">
        <v>1732271.7</v>
      </c>
      <c r="AM50" s="4">
        <v>279529.02</v>
      </c>
      <c r="AN50" s="4">
        <v>9709.66</v>
      </c>
      <c r="AO50" s="30">
        <f t="shared" si="7"/>
        <v>2021510.38</v>
      </c>
      <c r="AP50" s="21">
        <f t="shared" si="8"/>
        <v>2262839.82</v>
      </c>
    </row>
    <row r="51" spans="1:42" ht="12.75" customHeight="1">
      <c r="A51" s="61" t="s">
        <v>255</v>
      </c>
      <c r="B51" s="62" t="s">
        <v>189</v>
      </c>
      <c r="C51" s="38" t="s">
        <v>67</v>
      </c>
      <c r="D51" s="4">
        <v>1831506.45</v>
      </c>
      <c r="E51" s="4">
        <v>675237.97</v>
      </c>
      <c r="F51" s="4">
        <v>9616.79</v>
      </c>
      <c r="G51" s="4">
        <v>271.34</v>
      </c>
      <c r="H51" s="4">
        <v>2964.98</v>
      </c>
      <c r="I51" s="4">
        <v>116720.91</v>
      </c>
      <c r="J51" s="4">
        <v>165669.45</v>
      </c>
      <c r="K51" s="14">
        <f t="shared" si="0"/>
        <v>2801987.89</v>
      </c>
      <c r="L51" s="4">
        <v>13195240.2</v>
      </c>
      <c r="M51" s="4">
        <v>1750452.05</v>
      </c>
      <c r="N51" s="4">
        <v>82951.07</v>
      </c>
      <c r="O51" s="30">
        <f t="shared" si="1"/>
        <v>15028643.32</v>
      </c>
      <c r="P51" s="21">
        <f t="shared" si="2"/>
        <v>17830631.21</v>
      </c>
      <c r="Q51" s="4">
        <v>904714.6199999999</v>
      </c>
      <c r="R51" s="4">
        <v>597233.34</v>
      </c>
      <c r="S51" s="4">
        <v>9886.8</v>
      </c>
      <c r="T51" s="4">
        <v>270.6</v>
      </c>
      <c r="U51" s="4">
        <v>3001.2599999999998</v>
      </c>
      <c r="V51" s="4">
        <v>98101.86</v>
      </c>
      <c r="W51" s="4">
        <v>151606.98</v>
      </c>
      <c r="X51" s="14">
        <f t="shared" si="3"/>
        <v>1764815.46</v>
      </c>
      <c r="Y51" s="4">
        <v>6728026.1850000005</v>
      </c>
      <c r="Z51" s="4">
        <v>892525.415</v>
      </c>
      <c r="AA51" s="4">
        <v>52535.675</v>
      </c>
      <c r="AB51" s="30">
        <f t="shared" si="4"/>
        <v>7673087.275</v>
      </c>
      <c r="AC51" s="21">
        <f t="shared" si="5"/>
        <v>9437902.735</v>
      </c>
      <c r="AD51" s="4">
        <v>154465.31</v>
      </c>
      <c r="AE51" s="4">
        <v>13000.77</v>
      </c>
      <c r="AF51" s="4">
        <v>0</v>
      </c>
      <c r="AG51" s="4">
        <v>0</v>
      </c>
      <c r="AH51" s="4">
        <v>0</v>
      </c>
      <c r="AI51" s="4">
        <v>3103.18</v>
      </c>
      <c r="AJ51" s="4">
        <v>2343.75</v>
      </c>
      <c r="AK51" s="14">
        <f t="shared" si="6"/>
        <v>172913.01</v>
      </c>
      <c r="AL51" s="4">
        <v>1077869</v>
      </c>
      <c r="AM51" s="4">
        <v>142987.77</v>
      </c>
      <c r="AN51" s="4">
        <v>5069.23</v>
      </c>
      <c r="AO51" s="30">
        <f t="shared" si="7"/>
        <v>1225926</v>
      </c>
      <c r="AP51" s="21">
        <f t="shared" si="8"/>
        <v>1398839.01</v>
      </c>
    </row>
    <row r="52" spans="1:42" ht="12.75" customHeight="1">
      <c r="A52" s="61" t="s">
        <v>256</v>
      </c>
      <c r="B52" s="62" t="s">
        <v>174</v>
      </c>
      <c r="C52" s="38" t="s">
        <v>149</v>
      </c>
      <c r="D52" s="4">
        <v>3355294.56</v>
      </c>
      <c r="E52" s="4">
        <v>1740304.99</v>
      </c>
      <c r="F52" s="4">
        <v>23286.03</v>
      </c>
      <c r="G52" s="4">
        <v>545.7</v>
      </c>
      <c r="H52" s="4">
        <v>8327.5</v>
      </c>
      <c r="I52" s="4">
        <v>231290.78</v>
      </c>
      <c r="J52" s="4">
        <v>220597.77</v>
      </c>
      <c r="K52" s="14">
        <f t="shared" si="0"/>
        <v>5579647.33</v>
      </c>
      <c r="L52" s="4">
        <v>33693410.08</v>
      </c>
      <c r="M52" s="4">
        <v>0</v>
      </c>
      <c r="N52" s="4">
        <v>185231.64</v>
      </c>
      <c r="O52" s="30">
        <f t="shared" si="1"/>
        <v>33878641.72</v>
      </c>
      <c r="P52" s="21">
        <f t="shared" si="2"/>
        <v>39458289.05</v>
      </c>
      <c r="Q52" s="4">
        <v>1810848.9000000001</v>
      </c>
      <c r="R52" s="4">
        <v>1605522.9000000001</v>
      </c>
      <c r="S52" s="4">
        <v>24862.739999999998</v>
      </c>
      <c r="T52" s="4">
        <v>575.22</v>
      </c>
      <c r="U52" s="4">
        <v>8780.52</v>
      </c>
      <c r="V52" s="4">
        <v>201864.48</v>
      </c>
      <c r="W52" s="4">
        <v>207864.53999999998</v>
      </c>
      <c r="X52" s="14">
        <f t="shared" si="3"/>
        <v>3860319.3000000003</v>
      </c>
      <c r="Y52" s="4">
        <v>17179690.68</v>
      </c>
      <c r="Z52" s="4">
        <v>0</v>
      </c>
      <c r="AA52" s="4">
        <v>117313.38</v>
      </c>
      <c r="AB52" s="30">
        <f t="shared" si="4"/>
        <v>17297004.06</v>
      </c>
      <c r="AC52" s="21">
        <f t="shared" si="5"/>
        <v>21157323.36</v>
      </c>
      <c r="AD52" s="4">
        <v>257407.61</v>
      </c>
      <c r="AE52" s="4">
        <v>22463.68</v>
      </c>
      <c r="AF52" s="4">
        <v>0</v>
      </c>
      <c r="AG52" s="4">
        <v>0</v>
      </c>
      <c r="AH52" s="4">
        <v>0</v>
      </c>
      <c r="AI52" s="4">
        <v>4904.38</v>
      </c>
      <c r="AJ52" s="4">
        <v>2122.21</v>
      </c>
      <c r="AK52" s="14">
        <f t="shared" si="6"/>
        <v>286897.88</v>
      </c>
      <c r="AL52" s="4">
        <v>2752286.57</v>
      </c>
      <c r="AM52" s="4">
        <v>0</v>
      </c>
      <c r="AN52" s="4">
        <v>11319.71</v>
      </c>
      <c r="AO52" s="30">
        <f t="shared" si="7"/>
        <v>2763606.28</v>
      </c>
      <c r="AP52" s="21">
        <f t="shared" si="8"/>
        <v>3050504.1599999997</v>
      </c>
    </row>
    <row r="53" spans="1:42" ht="12.75" customHeight="1">
      <c r="A53" s="61" t="s">
        <v>256</v>
      </c>
      <c r="B53" s="62" t="s">
        <v>175</v>
      </c>
      <c r="C53" s="38" t="s">
        <v>68</v>
      </c>
      <c r="D53" s="4">
        <v>4929539.13</v>
      </c>
      <c r="E53" s="4">
        <v>937325.91</v>
      </c>
      <c r="F53" s="4">
        <v>12541.82</v>
      </c>
      <c r="G53" s="4">
        <v>293.91</v>
      </c>
      <c r="H53" s="4">
        <v>4485.18</v>
      </c>
      <c r="I53" s="4">
        <v>114688.01</v>
      </c>
      <c r="J53" s="4">
        <v>118813.66</v>
      </c>
      <c r="K53" s="14">
        <f t="shared" si="0"/>
        <v>6117687.62</v>
      </c>
      <c r="L53" s="4">
        <v>13987800.06</v>
      </c>
      <c r="M53" s="2">
        <v>849459.48</v>
      </c>
      <c r="N53" s="2">
        <v>42717.51</v>
      </c>
      <c r="O53" s="30">
        <f t="shared" si="1"/>
        <v>14879977.05</v>
      </c>
      <c r="P53" s="21">
        <f t="shared" si="2"/>
        <v>20997664.67</v>
      </c>
      <c r="Q53" s="4">
        <v>2683761.54</v>
      </c>
      <c r="R53" s="4">
        <v>865843.44</v>
      </c>
      <c r="S53" s="4">
        <v>13408.26</v>
      </c>
      <c r="T53" s="4">
        <v>310.20000000000005</v>
      </c>
      <c r="U53" s="4">
        <v>4735.26</v>
      </c>
      <c r="V53" s="4">
        <v>90682.98</v>
      </c>
      <c r="W53" s="4">
        <v>112099.38</v>
      </c>
      <c r="X53" s="14">
        <f t="shared" si="3"/>
        <v>3770841.06</v>
      </c>
      <c r="Y53" s="4">
        <v>7132138.800000001</v>
      </c>
      <c r="Z53" s="2">
        <v>433124.82</v>
      </c>
      <c r="AA53" s="2">
        <v>27054.42</v>
      </c>
      <c r="AB53" s="30">
        <f t="shared" si="4"/>
        <v>7592318.040000001</v>
      </c>
      <c r="AC53" s="21">
        <f t="shared" si="5"/>
        <v>11363159.100000001</v>
      </c>
      <c r="AD53" s="4">
        <v>374296.27</v>
      </c>
      <c r="AE53" s="4">
        <v>11913.75</v>
      </c>
      <c r="AF53" s="4">
        <v>0</v>
      </c>
      <c r="AG53" s="4">
        <v>0</v>
      </c>
      <c r="AH53" s="4">
        <v>0</v>
      </c>
      <c r="AI53" s="4">
        <v>4000.84</v>
      </c>
      <c r="AJ53" s="4">
        <v>1119.05</v>
      </c>
      <c r="AK53" s="14">
        <f t="shared" si="6"/>
        <v>391329.91000000003</v>
      </c>
      <c r="AL53" s="4">
        <v>1142610.21</v>
      </c>
      <c r="AM53" s="2">
        <v>69389.11</v>
      </c>
      <c r="AN53" s="2">
        <v>2610.52</v>
      </c>
      <c r="AO53" s="30">
        <f t="shared" si="7"/>
        <v>1214609.8399999999</v>
      </c>
      <c r="AP53" s="21">
        <f t="shared" si="8"/>
        <v>1605939.75</v>
      </c>
    </row>
    <row r="54" spans="1:42" ht="12.75" customHeight="1">
      <c r="A54" s="61" t="s">
        <v>256</v>
      </c>
      <c r="B54" s="62" t="s">
        <v>176</v>
      </c>
      <c r="C54" s="38" t="s">
        <v>137</v>
      </c>
      <c r="D54" s="2">
        <v>2974566.26</v>
      </c>
      <c r="E54" s="2">
        <v>1439870.27</v>
      </c>
      <c r="F54" s="2">
        <v>19266.08</v>
      </c>
      <c r="G54" s="2">
        <v>451.49</v>
      </c>
      <c r="H54" s="2">
        <v>6889.9</v>
      </c>
      <c r="I54" s="2">
        <v>154458.37</v>
      </c>
      <c r="J54" s="2">
        <v>182515.23</v>
      </c>
      <c r="K54" s="14">
        <f t="shared" si="0"/>
        <v>4778017.600000001</v>
      </c>
      <c r="L54" s="2">
        <v>26447327.25</v>
      </c>
      <c r="M54" s="4">
        <v>2060890.41</v>
      </c>
      <c r="N54" s="4">
        <v>684750</v>
      </c>
      <c r="O54" s="30">
        <f t="shared" si="1"/>
        <v>29192967.66</v>
      </c>
      <c r="P54" s="21">
        <f t="shared" si="2"/>
        <v>33970985.26</v>
      </c>
      <c r="Q54" s="2">
        <v>1585152</v>
      </c>
      <c r="R54" s="2">
        <v>1323769.8599999999</v>
      </c>
      <c r="S54" s="2">
        <v>20499.6</v>
      </c>
      <c r="T54" s="2">
        <v>474.29999999999995</v>
      </c>
      <c r="U54" s="2">
        <v>7239.599999999999</v>
      </c>
      <c r="V54" s="2">
        <v>132477.48</v>
      </c>
      <c r="W54" s="2">
        <v>171386.40000000002</v>
      </c>
      <c r="X54" s="14">
        <f t="shared" si="3"/>
        <v>3240999.2399999998</v>
      </c>
      <c r="Y54" s="2">
        <v>13485037.620000001</v>
      </c>
      <c r="Z54" s="4">
        <v>1050812.58</v>
      </c>
      <c r="AA54" s="4">
        <v>433675.02</v>
      </c>
      <c r="AB54" s="30">
        <f t="shared" si="4"/>
        <v>14969525.22</v>
      </c>
      <c r="AC54" s="21">
        <f t="shared" si="5"/>
        <v>18210524.46</v>
      </c>
      <c r="AD54" s="2">
        <v>231569.04</v>
      </c>
      <c r="AE54" s="2">
        <v>19350.07</v>
      </c>
      <c r="AF54" s="2">
        <v>0</v>
      </c>
      <c r="AG54" s="2">
        <v>0</v>
      </c>
      <c r="AH54" s="2">
        <v>0</v>
      </c>
      <c r="AI54" s="2">
        <v>3663.48</v>
      </c>
      <c r="AJ54" s="2">
        <v>1854.81</v>
      </c>
      <c r="AK54" s="14">
        <f t="shared" si="6"/>
        <v>256437.40000000002</v>
      </c>
      <c r="AL54" s="2">
        <v>2160381.61</v>
      </c>
      <c r="AM54" s="4">
        <v>168346.31</v>
      </c>
      <c r="AN54" s="4">
        <v>41845.83</v>
      </c>
      <c r="AO54" s="30">
        <f t="shared" si="7"/>
        <v>2370573.75</v>
      </c>
      <c r="AP54" s="21">
        <f t="shared" si="8"/>
        <v>2627011.15</v>
      </c>
    </row>
    <row r="55" spans="1:42" ht="12.75" customHeight="1">
      <c r="A55" s="61" t="s">
        <v>256</v>
      </c>
      <c r="B55" s="62" t="s">
        <v>198</v>
      </c>
      <c r="C55" s="38" t="s">
        <v>69</v>
      </c>
      <c r="D55" s="4">
        <v>1383150.19</v>
      </c>
      <c r="E55" s="4">
        <v>784865.7</v>
      </c>
      <c r="F55" s="4">
        <v>10501.84</v>
      </c>
      <c r="G55" s="4">
        <v>246.11</v>
      </c>
      <c r="H55" s="4">
        <v>3755.65</v>
      </c>
      <c r="I55" s="4">
        <v>109711.07</v>
      </c>
      <c r="J55" s="4">
        <v>99488.09</v>
      </c>
      <c r="K55" s="14">
        <f t="shared" si="0"/>
        <v>2391718.649999999</v>
      </c>
      <c r="L55" s="4">
        <v>13235699.56</v>
      </c>
      <c r="M55" s="4">
        <v>1092870.41</v>
      </c>
      <c r="N55" s="4">
        <v>52085.17</v>
      </c>
      <c r="O55" s="30">
        <f t="shared" si="1"/>
        <v>14380655.14</v>
      </c>
      <c r="P55" s="21">
        <f t="shared" si="2"/>
        <v>16772373.79</v>
      </c>
      <c r="Q55" s="4">
        <v>795205.26</v>
      </c>
      <c r="R55" s="4">
        <v>717482.8200000001</v>
      </c>
      <c r="S55" s="4">
        <v>11110.8</v>
      </c>
      <c r="T55" s="4">
        <v>257.04</v>
      </c>
      <c r="U55" s="4">
        <v>3923.88</v>
      </c>
      <c r="V55" s="4">
        <v>97420.74</v>
      </c>
      <c r="W55" s="4">
        <v>92891.4</v>
      </c>
      <c r="X55" s="14">
        <f t="shared" si="3"/>
        <v>1718291.94</v>
      </c>
      <c r="Y55" s="4">
        <v>6748655.699999999</v>
      </c>
      <c r="Z55" s="4">
        <v>557235.84</v>
      </c>
      <c r="AA55" s="4">
        <v>32987.28</v>
      </c>
      <c r="AB55" s="30">
        <f t="shared" si="4"/>
        <v>7338878.819999999</v>
      </c>
      <c r="AC55" s="21">
        <f t="shared" si="5"/>
        <v>9057170.76</v>
      </c>
      <c r="AD55" s="4">
        <v>97990.82</v>
      </c>
      <c r="AE55" s="4">
        <v>11230.48</v>
      </c>
      <c r="AF55" s="4">
        <v>0</v>
      </c>
      <c r="AG55" s="4">
        <v>0</v>
      </c>
      <c r="AH55" s="4">
        <v>0</v>
      </c>
      <c r="AI55" s="4">
        <v>2048.39</v>
      </c>
      <c r="AJ55" s="4">
        <v>1099.45</v>
      </c>
      <c r="AK55" s="14">
        <f t="shared" si="6"/>
        <v>112369.14000000001</v>
      </c>
      <c r="AL55" s="4">
        <v>1081173.98</v>
      </c>
      <c r="AM55" s="4">
        <v>89272.43</v>
      </c>
      <c r="AN55" s="4">
        <v>3182.98</v>
      </c>
      <c r="AO55" s="30">
        <f t="shared" si="7"/>
        <v>1173629.39</v>
      </c>
      <c r="AP55" s="21">
        <f t="shared" si="8"/>
        <v>1285998.5299999998</v>
      </c>
    </row>
    <row r="56" spans="1:42" ht="12.75" customHeight="1">
      <c r="A56" s="61" t="s">
        <v>256</v>
      </c>
      <c r="B56" s="62" t="s">
        <v>210</v>
      </c>
      <c r="C56" s="38" t="s">
        <v>70</v>
      </c>
      <c r="D56" s="4">
        <v>2195021.22</v>
      </c>
      <c r="E56" s="4">
        <v>1696508.17</v>
      </c>
      <c r="F56" s="4">
        <v>22700.01</v>
      </c>
      <c r="G56" s="4">
        <v>531.96</v>
      </c>
      <c r="H56" s="4">
        <v>8117.93</v>
      </c>
      <c r="I56" s="4">
        <v>197239.07</v>
      </c>
      <c r="J56" s="4">
        <v>215046.17</v>
      </c>
      <c r="K56" s="14">
        <f t="shared" si="0"/>
        <v>4335164.53</v>
      </c>
      <c r="L56" s="4">
        <v>35043072.34</v>
      </c>
      <c r="M56" s="4">
        <v>2565237.35</v>
      </c>
      <c r="N56" s="4">
        <v>121306.1</v>
      </c>
      <c r="O56" s="30">
        <f t="shared" si="1"/>
        <v>37729615.79000001</v>
      </c>
      <c r="P56" s="21">
        <f t="shared" si="2"/>
        <v>42064780.32000001</v>
      </c>
      <c r="Q56" s="4">
        <v>1166887.1400000001</v>
      </c>
      <c r="R56" s="4">
        <v>1565038.7999999998</v>
      </c>
      <c r="S56" s="4">
        <v>24235.86</v>
      </c>
      <c r="T56" s="4">
        <v>560.76</v>
      </c>
      <c r="U56" s="4">
        <v>8559.119999999999</v>
      </c>
      <c r="V56" s="4">
        <v>181792.56</v>
      </c>
      <c r="W56" s="4">
        <v>202623.12</v>
      </c>
      <c r="X56" s="14">
        <f t="shared" si="3"/>
        <v>3149697.36</v>
      </c>
      <c r="Y56" s="4">
        <v>17867860.32</v>
      </c>
      <c r="Z56" s="4">
        <v>1307970.42</v>
      </c>
      <c r="AA56" s="4">
        <v>76827.18000000001</v>
      </c>
      <c r="AB56" s="30">
        <f t="shared" si="4"/>
        <v>19252657.92</v>
      </c>
      <c r="AC56" s="21">
        <f t="shared" si="5"/>
        <v>22402355.28</v>
      </c>
      <c r="AD56" s="4">
        <v>171355.68</v>
      </c>
      <c r="AE56" s="4">
        <v>21911.56</v>
      </c>
      <c r="AF56" s="4">
        <v>0</v>
      </c>
      <c r="AG56" s="4">
        <v>0</v>
      </c>
      <c r="AH56" s="4">
        <v>0</v>
      </c>
      <c r="AI56" s="4">
        <v>2574.42</v>
      </c>
      <c r="AJ56" s="4">
        <v>2070.51</v>
      </c>
      <c r="AK56" s="14">
        <f t="shared" si="6"/>
        <v>197912.16999999998</v>
      </c>
      <c r="AL56" s="4">
        <v>2862535.34</v>
      </c>
      <c r="AM56" s="4">
        <v>209544.49</v>
      </c>
      <c r="AN56" s="4">
        <v>7413.15</v>
      </c>
      <c r="AO56" s="30">
        <f t="shared" si="7"/>
        <v>3079492.98</v>
      </c>
      <c r="AP56" s="21">
        <f t="shared" si="8"/>
        <v>3277405.15</v>
      </c>
    </row>
    <row r="57" spans="1:42" ht="12.75" customHeight="1">
      <c r="A57" s="61" t="s">
        <v>256</v>
      </c>
      <c r="B57" s="62" t="s">
        <v>201</v>
      </c>
      <c r="C57" s="38" t="s">
        <v>71</v>
      </c>
      <c r="D57" s="4">
        <v>2833537.02</v>
      </c>
      <c r="E57" s="4">
        <v>1453472.43</v>
      </c>
      <c r="F57" s="4">
        <v>19448.08</v>
      </c>
      <c r="G57" s="4">
        <v>455.76</v>
      </c>
      <c r="H57" s="4">
        <v>6954.99</v>
      </c>
      <c r="I57" s="4">
        <v>180289.85</v>
      </c>
      <c r="J57" s="4">
        <v>184239.42</v>
      </c>
      <c r="K57" s="14">
        <f t="shared" si="0"/>
        <v>4678397.55</v>
      </c>
      <c r="L57" s="4">
        <v>27834740.23</v>
      </c>
      <c r="M57" s="4">
        <v>3584461.96</v>
      </c>
      <c r="N57" s="4">
        <v>785059.29</v>
      </c>
      <c r="O57" s="30">
        <f t="shared" si="1"/>
        <v>32204261.48</v>
      </c>
      <c r="P57" s="21">
        <f t="shared" si="2"/>
        <v>36882659.03</v>
      </c>
      <c r="Q57" s="4">
        <v>1523576.1</v>
      </c>
      <c r="R57" s="4">
        <v>1330306.1400000001</v>
      </c>
      <c r="S57" s="4">
        <v>20600.82</v>
      </c>
      <c r="T57" s="4">
        <v>476.64</v>
      </c>
      <c r="U57" s="4">
        <v>7275.36</v>
      </c>
      <c r="V57" s="4">
        <v>140218.86000000002</v>
      </c>
      <c r="W57" s="4">
        <v>172232.63999999998</v>
      </c>
      <c r="X57" s="14">
        <f t="shared" si="3"/>
        <v>3194686.5600000005</v>
      </c>
      <c r="Y57" s="4">
        <v>14192455.620000001</v>
      </c>
      <c r="Z57" s="4">
        <v>1827655.56</v>
      </c>
      <c r="AA57" s="4">
        <v>497204.22</v>
      </c>
      <c r="AB57" s="30">
        <f t="shared" si="4"/>
        <v>16517315.400000002</v>
      </c>
      <c r="AC57" s="21">
        <f t="shared" si="5"/>
        <v>19712001.96</v>
      </c>
      <c r="AD57" s="4">
        <v>218326.82</v>
      </c>
      <c r="AE57" s="4">
        <v>20527.72</v>
      </c>
      <c r="AF57" s="4">
        <v>0</v>
      </c>
      <c r="AG57" s="4">
        <v>0</v>
      </c>
      <c r="AH57" s="4">
        <v>0</v>
      </c>
      <c r="AI57" s="4">
        <v>6678.5</v>
      </c>
      <c r="AJ57" s="4">
        <v>2001.13</v>
      </c>
      <c r="AK57" s="14">
        <f t="shared" si="6"/>
        <v>247534.17</v>
      </c>
      <c r="AL57" s="4">
        <v>2273714.1</v>
      </c>
      <c r="AM57" s="4">
        <v>292801.07</v>
      </c>
      <c r="AN57" s="4">
        <v>47975.85</v>
      </c>
      <c r="AO57" s="30">
        <f t="shared" si="7"/>
        <v>2614491.02</v>
      </c>
      <c r="AP57" s="21">
        <f t="shared" si="8"/>
        <v>2862025.19</v>
      </c>
    </row>
    <row r="58" spans="1:42" ht="12.75" customHeight="1">
      <c r="A58" s="61" t="s">
        <v>256</v>
      </c>
      <c r="B58" s="62" t="s">
        <v>211</v>
      </c>
      <c r="C58" s="38" t="s">
        <v>138</v>
      </c>
      <c r="D58" s="2">
        <v>2735110.48</v>
      </c>
      <c r="E58" s="2">
        <v>1593911.09</v>
      </c>
      <c r="F58" s="2">
        <v>21327.21</v>
      </c>
      <c r="G58" s="2">
        <v>499.79</v>
      </c>
      <c r="H58" s="2">
        <v>7627</v>
      </c>
      <c r="I58" s="2">
        <v>186866.14</v>
      </c>
      <c r="J58" s="2">
        <v>202041.16</v>
      </c>
      <c r="K58" s="14">
        <f t="shared" si="0"/>
        <v>4747382.87</v>
      </c>
      <c r="L58" s="4">
        <v>33353760.27</v>
      </c>
      <c r="M58" s="4">
        <v>1364964.44</v>
      </c>
      <c r="N58" s="4">
        <v>67714.82</v>
      </c>
      <c r="O58" s="30">
        <f t="shared" si="1"/>
        <v>34786439.53</v>
      </c>
      <c r="P58" s="21">
        <f t="shared" si="2"/>
        <v>39533822.4</v>
      </c>
      <c r="Q58" s="2">
        <v>1459792.08</v>
      </c>
      <c r="R58" s="2">
        <v>1472649.6</v>
      </c>
      <c r="S58" s="2">
        <v>22805.1</v>
      </c>
      <c r="T58" s="2">
        <v>527.64</v>
      </c>
      <c r="U58" s="2">
        <v>8053.86</v>
      </c>
      <c r="V58" s="2">
        <v>157806.66</v>
      </c>
      <c r="W58" s="2">
        <v>190661.63999999998</v>
      </c>
      <c r="X58" s="14">
        <f t="shared" si="3"/>
        <v>3312296.58</v>
      </c>
      <c r="Y58" s="4">
        <v>17006509.080000002</v>
      </c>
      <c r="Z58" s="4">
        <v>695971.92</v>
      </c>
      <c r="AA58" s="4">
        <v>42886.08</v>
      </c>
      <c r="AB58" s="30">
        <f t="shared" si="4"/>
        <v>17745367.080000002</v>
      </c>
      <c r="AC58" s="21">
        <f t="shared" si="5"/>
        <v>21057663.660000004</v>
      </c>
      <c r="AD58" s="2">
        <v>212553.07</v>
      </c>
      <c r="AE58" s="2">
        <v>20210.25</v>
      </c>
      <c r="AF58" s="2">
        <v>0</v>
      </c>
      <c r="AG58" s="2">
        <v>0</v>
      </c>
      <c r="AH58" s="2">
        <v>0</v>
      </c>
      <c r="AI58" s="2">
        <v>4843.25</v>
      </c>
      <c r="AJ58" s="2">
        <v>1896.59</v>
      </c>
      <c r="AK58" s="14">
        <f t="shared" si="6"/>
        <v>239503.16</v>
      </c>
      <c r="AL58" s="4">
        <v>2724541.87</v>
      </c>
      <c r="AM58" s="4">
        <v>111498.75</v>
      </c>
      <c r="AN58" s="4">
        <v>4138.12</v>
      </c>
      <c r="AO58" s="30">
        <f t="shared" si="7"/>
        <v>2840178.74</v>
      </c>
      <c r="AP58" s="21">
        <f t="shared" si="8"/>
        <v>3079681.9000000004</v>
      </c>
    </row>
    <row r="59" spans="1:42" ht="12.75" customHeight="1">
      <c r="A59" s="61" t="s">
        <v>256</v>
      </c>
      <c r="B59" s="62" t="s">
        <v>207</v>
      </c>
      <c r="C59" s="38" t="s">
        <v>72</v>
      </c>
      <c r="D59" s="4">
        <v>102831085.99</v>
      </c>
      <c r="E59" s="4">
        <v>27896674.08</v>
      </c>
      <c r="F59" s="4">
        <v>373269.46</v>
      </c>
      <c r="G59" s="4">
        <v>8747.38</v>
      </c>
      <c r="H59" s="4">
        <v>133487.89</v>
      </c>
      <c r="I59" s="4">
        <v>3983042.21</v>
      </c>
      <c r="J59" s="4">
        <v>3536129.68</v>
      </c>
      <c r="K59" s="14">
        <f t="shared" si="0"/>
        <v>138762436.69</v>
      </c>
      <c r="L59" s="4">
        <v>1046372091.97</v>
      </c>
      <c r="M59" s="4">
        <v>78737518.12</v>
      </c>
      <c r="N59" s="4">
        <v>3687217.96</v>
      </c>
      <c r="O59" s="30">
        <f t="shared" si="1"/>
        <v>1128796828.05</v>
      </c>
      <c r="P59" s="21">
        <f t="shared" si="2"/>
        <v>1267559264.74</v>
      </c>
      <c r="Q59" s="4">
        <v>55122833.519999996</v>
      </c>
      <c r="R59" s="4">
        <v>25744440.72</v>
      </c>
      <c r="S59" s="4">
        <v>398672.57999999996</v>
      </c>
      <c r="T59" s="4">
        <v>9223.86</v>
      </c>
      <c r="U59" s="4">
        <v>140794.91999999998</v>
      </c>
      <c r="V59" s="4">
        <v>3430304.46</v>
      </c>
      <c r="W59" s="4">
        <v>3333092.16</v>
      </c>
      <c r="X59" s="14">
        <f t="shared" si="3"/>
        <v>88179362.22</v>
      </c>
      <c r="Y59" s="4">
        <v>533527145.15999997</v>
      </c>
      <c r="Z59" s="4">
        <v>40146907.2</v>
      </c>
      <c r="AA59" s="4">
        <v>2335238.04</v>
      </c>
      <c r="AB59" s="30">
        <f t="shared" si="4"/>
        <v>576009290.4</v>
      </c>
      <c r="AC59" s="21">
        <f t="shared" si="5"/>
        <v>664188652.62</v>
      </c>
      <c r="AD59" s="4">
        <v>7951375.41</v>
      </c>
      <c r="AE59" s="4">
        <v>358705.56</v>
      </c>
      <c r="AF59" s="4">
        <v>0</v>
      </c>
      <c r="AG59" s="4">
        <v>0</v>
      </c>
      <c r="AH59" s="4">
        <v>0</v>
      </c>
      <c r="AI59" s="4">
        <v>92122.96</v>
      </c>
      <c r="AJ59" s="4">
        <v>33839.59</v>
      </c>
      <c r="AK59" s="14">
        <f t="shared" si="6"/>
        <v>8436043.52</v>
      </c>
      <c r="AL59" s="4">
        <v>85474157.8</v>
      </c>
      <c r="AM59" s="4">
        <v>6431768.49</v>
      </c>
      <c r="AN59" s="4">
        <v>225329.99</v>
      </c>
      <c r="AO59" s="30">
        <f t="shared" si="7"/>
        <v>92131256.28</v>
      </c>
      <c r="AP59" s="21">
        <f t="shared" si="8"/>
        <v>100567299.8</v>
      </c>
    </row>
    <row r="60" spans="1:42" ht="12.75" customHeight="1">
      <c r="A60" s="61" t="s">
        <v>256</v>
      </c>
      <c r="B60" s="62" t="s">
        <v>212</v>
      </c>
      <c r="C60" s="38" t="s">
        <v>139</v>
      </c>
      <c r="D60" s="4">
        <v>2828544.75</v>
      </c>
      <c r="E60" s="4">
        <v>1751660.06</v>
      </c>
      <c r="F60" s="4">
        <v>23437.96</v>
      </c>
      <c r="G60" s="4">
        <v>549.26</v>
      </c>
      <c r="H60" s="4">
        <v>8381.84</v>
      </c>
      <c r="I60" s="4">
        <v>211674.48</v>
      </c>
      <c r="J60" s="4">
        <v>222037.12</v>
      </c>
      <c r="K60" s="14">
        <f t="shared" si="0"/>
        <v>5046285.470000001</v>
      </c>
      <c r="L60" s="4">
        <v>36145416.52</v>
      </c>
      <c r="M60" s="2">
        <v>2062994.54</v>
      </c>
      <c r="N60" s="2">
        <v>117645.54</v>
      </c>
      <c r="O60" s="30">
        <f t="shared" si="1"/>
        <v>38326056.6</v>
      </c>
      <c r="P60" s="21">
        <f t="shared" si="2"/>
        <v>43372342.07</v>
      </c>
      <c r="Q60" s="4">
        <v>1484625.48</v>
      </c>
      <c r="R60" s="4">
        <v>1620428.22</v>
      </c>
      <c r="S60" s="4">
        <v>25093.56</v>
      </c>
      <c r="T60" s="4">
        <v>580.5600000000001</v>
      </c>
      <c r="U60" s="4">
        <v>8862.06</v>
      </c>
      <c r="V60" s="4">
        <v>179039.09999999998</v>
      </c>
      <c r="W60" s="4">
        <v>209794.32</v>
      </c>
      <c r="X60" s="14">
        <f t="shared" si="3"/>
        <v>3528423.3</v>
      </c>
      <c r="Y60" s="4">
        <v>18429926.64</v>
      </c>
      <c r="Z60" s="2">
        <v>1051885.44</v>
      </c>
      <c r="AA60" s="2">
        <v>74508.84</v>
      </c>
      <c r="AB60" s="30">
        <f t="shared" si="4"/>
        <v>19556320.92</v>
      </c>
      <c r="AC60" s="21">
        <f t="shared" si="5"/>
        <v>23084744.220000003</v>
      </c>
      <c r="AD60" s="4">
        <v>223986.55</v>
      </c>
      <c r="AE60" s="4">
        <v>21871.97</v>
      </c>
      <c r="AF60" s="4">
        <v>0</v>
      </c>
      <c r="AG60" s="4">
        <v>0</v>
      </c>
      <c r="AH60" s="4">
        <v>0</v>
      </c>
      <c r="AI60" s="4">
        <v>5439.23</v>
      </c>
      <c r="AJ60" s="4">
        <v>2040.47</v>
      </c>
      <c r="AK60" s="14">
        <f t="shared" si="6"/>
        <v>253338.22</v>
      </c>
      <c r="AL60" s="4">
        <v>2952581.65</v>
      </c>
      <c r="AM60" s="2">
        <v>168518.18</v>
      </c>
      <c r="AN60" s="2">
        <v>7189.45</v>
      </c>
      <c r="AO60" s="30">
        <f t="shared" si="7"/>
        <v>3128289.28</v>
      </c>
      <c r="AP60" s="21">
        <f t="shared" si="8"/>
        <v>3381627.5</v>
      </c>
    </row>
    <row r="61" spans="1:42" ht="12.75" customHeight="1">
      <c r="A61" s="61" t="s">
        <v>256</v>
      </c>
      <c r="B61" s="62" t="s">
        <v>257</v>
      </c>
      <c r="C61" s="38" t="s">
        <v>73</v>
      </c>
      <c r="D61" s="4">
        <v>1134705.83</v>
      </c>
      <c r="E61" s="4">
        <v>1042332.33</v>
      </c>
      <c r="F61" s="4">
        <v>13946.85</v>
      </c>
      <c r="G61" s="4">
        <v>326.84</v>
      </c>
      <c r="H61" s="4">
        <v>4987.65</v>
      </c>
      <c r="I61" s="4">
        <v>100118.3</v>
      </c>
      <c r="J61" s="4">
        <v>132124.08</v>
      </c>
      <c r="K61" s="14">
        <f t="shared" si="0"/>
        <v>2428541.88</v>
      </c>
      <c r="L61" s="2">
        <v>13600906.13</v>
      </c>
      <c r="M61" s="4">
        <v>1551756.5</v>
      </c>
      <c r="N61" s="4">
        <v>72278.97</v>
      </c>
      <c r="O61" s="30">
        <f t="shared" si="1"/>
        <v>15224941.600000001</v>
      </c>
      <c r="P61" s="21">
        <f t="shared" si="2"/>
        <v>17653483.48</v>
      </c>
      <c r="Q61" s="4">
        <v>573078.8999999999</v>
      </c>
      <c r="R61" s="4">
        <v>945301.56</v>
      </c>
      <c r="S61" s="4">
        <v>14638.74</v>
      </c>
      <c r="T61" s="4">
        <v>338.70000000000005</v>
      </c>
      <c r="U61" s="4">
        <v>5169.78</v>
      </c>
      <c r="V61" s="4">
        <v>85047.12</v>
      </c>
      <c r="W61" s="4">
        <v>122386.68</v>
      </c>
      <c r="X61" s="14">
        <f t="shared" si="3"/>
        <v>1745961.48</v>
      </c>
      <c r="Y61" s="2">
        <v>6934868.279999999</v>
      </c>
      <c r="Z61" s="4">
        <v>791213.94</v>
      </c>
      <c r="AA61" s="4">
        <v>45776.7</v>
      </c>
      <c r="AB61" s="30">
        <f t="shared" si="4"/>
        <v>7771858.919999999</v>
      </c>
      <c r="AC61" s="21">
        <f t="shared" si="5"/>
        <v>9517820.399999999</v>
      </c>
      <c r="AD61" s="4">
        <v>93604.49</v>
      </c>
      <c r="AE61" s="4">
        <v>16171.8</v>
      </c>
      <c r="AF61" s="4">
        <v>0</v>
      </c>
      <c r="AG61" s="4">
        <v>0</v>
      </c>
      <c r="AH61" s="4">
        <v>0</v>
      </c>
      <c r="AI61" s="4">
        <v>2511.86</v>
      </c>
      <c r="AJ61" s="4">
        <v>1622.9</v>
      </c>
      <c r="AK61" s="14">
        <f t="shared" si="6"/>
        <v>113911.05</v>
      </c>
      <c r="AL61" s="2">
        <v>1111006.31</v>
      </c>
      <c r="AM61" s="4">
        <v>126757.09</v>
      </c>
      <c r="AN61" s="4">
        <v>4417.05</v>
      </c>
      <c r="AO61" s="30">
        <f t="shared" si="7"/>
        <v>1242180.45</v>
      </c>
      <c r="AP61" s="21">
        <f t="shared" si="8"/>
        <v>1356091.5</v>
      </c>
    </row>
    <row r="62" spans="1:42" ht="12.75" customHeight="1">
      <c r="A62" s="61" t="s">
        <v>256</v>
      </c>
      <c r="B62" s="62" t="s">
        <v>258</v>
      </c>
      <c r="C62" s="38" t="s">
        <v>148</v>
      </c>
      <c r="D62" s="2">
        <v>5652359.9</v>
      </c>
      <c r="E62" s="2">
        <v>708439.11</v>
      </c>
      <c r="F62" s="2">
        <v>9479.22</v>
      </c>
      <c r="G62" s="2">
        <v>222.14</v>
      </c>
      <c r="H62" s="2">
        <v>3389.94</v>
      </c>
      <c r="I62" s="2">
        <v>71802.53</v>
      </c>
      <c r="J62" s="2">
        <v>89800.4</v>
      </c>
      <c r="K62" s="14">
        <f t="shared" si="0"/>
        <v>6535493.240000001</v>
      </c>
      <c r="L62" s="4">
        <v>5363168.77</v>
      </c>
      <c r="M62" s="4">
        <v>0</v>
      </c>
      <c r="N62" s="4">
        <v>3320.93</v>
      </c>
      <c r="O62" s="30">
        <f t="shared" si="1"/>
        <v>5366489.699999999</v>
      </c>
      <c r="P62" s="21">
        <f t="shared" si="2"/>
        <v>11901982.940000001</v>
      </c>
      <c r="Q62" s="2">
        <v>3362073.3600000003</v>
      </c>
      <c r="R62" s="2">
        <v>651301.8</v>
      </c>
      <c r="S62" s="2">
        <v>10085.94</v>
      </c>
      <c r="T62" s="2">
        <v>233.34</v>
      </c>
      <c r="U62" s="2">
        <v>3561.96</v>
      </c>
      <c r="V62" s="2">
        <v>70079.88</v>
      </c>
      <c r="W62" s="2">
        <v>84323.04000000001</v>
      </c>
      <c r="X62" s="14">
        <f t="shared" si="3"/>
        <v>4181659.3200000003</v>
      </c>
      <c r="Y62" s="4">
        <v>2734587.5999999996</v>
      </c>
      <c r="Z62" s="4">
        <v>0</v>
      </c>
      <c r="AA62" s="4">
        <v>2103.2400000000002</v>
      </c>
      <c r="AB62" s="30">
        <f t="shared" si="4"/>
        <v>2736690.84</v>
      </c>
      <c r="AC62" s="21">
        <f t="shared" si="5"/>
        <v>6918350.16</v>
      </c>
      <c r="AD62" s="2">
        <v>381714.42</v>
      </c>
      <c r="AE62" s="2">
        <v>9522.88</v>
      </c>
      <c r="AF62" s="2">
        <v>0</v>
      </c>
      <c r="AG62" s="2">
        <v>0</v>
      </c>
      <c r="AH62" s="2">
        <v>0</v>
      </c>
      <c r="AI62" s="2">
        <v>287.11</v>
      </c>
      <c r="AJ62" s="2">
        <v>912.89</v>
      </c>
      <c r="AK62" s="14">
        <f t="shared" si="6"/>
        <v>392437.3</v>
      </c>
      <c r="AL62" s="4">
        <v>438096.86</v>
      </c>
      <c r="AM62" s="4">
        <v>0</v>
      </c>
      <c r="AN62" s="4">
        <v>202.95</v>
      </c>
      <c r="AO62" s="30">
        <f t="shared" si="7"/>
        <v>438299.81</v>
      </c>
      <c r="AP62" s="21">
        <f t="shared" si="8"/>
        <v>830737.11</v>
      </c>
    </row>
    <row r="63" spans="1:42" ht="12.75" customHeight="1">
      <c r="A63" s="61" t="s">
        <v>256</v>
      </c>
      <c r="B63" s="62" t="s">
        <v>259</v>
      </c>
      <c r="C63" s="38" t="s">
        <v>147</v>
      </c>
      <c r="D63" s="4">
        <v>4543248.38</v>
      </c>
      <c r="E63" s="4">
        <v>761711.31</v>
      </c>
      <c r="F63" s="4">
        <v>10192.02</v>
      </c>
      <c r="G63" s="4">
        <v>238.84</v>
      </c>
      <c r="H63" s="4">
        <v>3644.85</v>
      </c>
      <c r="I63" s="4">
        <v>79466.6</v>
      </c>
      <c r="J63" s="4">
        <v>96553.09</v>
      </c>
      <c r="K63" s="14">
        <f t="shared" si="0"/>
        <v>5495055.089999998</v>
      </c>
      <c r="L63" s="4">
        <v>6745805.7</v>
      </c>
      <c r="M63" s="4">
        <v>999038.3</v>
      </c>
      <c r="N63" s="4">
        <v>47838.26</v>
      </c>
      <c r="O63" s="30">
        <f t="shared" si="1"/>
        <v>7792682.26</v>
      </c>
      <c r="P63" s="21">
        <f t="shared" si="2"/>
        <v>13287737.349999998</v>
      </c>
      <c r="Q63" s="4">
        <v>2451780</v>
      </c>
      <c r="R63" s="4">
        <v>692682.66</v>
      </c>
      <c r="S63" s="4">
        <v>10726.74</v>
      </c>
      <c r="T63" s="4">
        <v>248.16</v>
      </c>
      <c r="U63" s="4">
        <v>3788.2200000000003</v>
      </c>
      <c r="V63" s="4">
        <v>86507.16</v>
      </c>
      <c r="W63" s="4">
        <v>89680.56</v>
      </c>
      <c r="X63" s="14">
        <f t="shared" si="3"/>
        <v>3335413.5</v>
      </c>
      <c r="Y63" s="4">
        <v>3439570.44</v>
      </c>
      <c r="Z63" s="4">
        <v>509392.44000000006</v>
      </c>
      <c r="AA63" s="4">
        <v>30297.54</v>
      </c>
      <c r="AB63" s="30">
        <f t="shared" si="4"/>
        <v>3979260.42</v>
      </c>
      <c r="AC63" s="21">
        <f t="shared" si="5"/>
        <v>7314673.92</v>
      </c>
      <c r="AD63" s="4">
        <v>348578.06</v>
      </c>
      <c r="AE63" s="4">
        <v>11504.78</v>
      </c>
      <c r="AF63" s="4">
        <v>0</v>
      </c>
      <c r="AG63" s="4">
        <v>0</v>
      </c>
      <c r="AH63" s="4">
        <v>0</v>
      </c>
      <c r="AI63" s="4">
        <v>0</v>
      </c>
      <c r="AJ63" s="4">
        <v>1145.42</v>
      </c>
      <c r="AK63" s="14">
        <f t="shared" si="6"/>
        <v>361228.26</v>
      </c>
      <c r="AL63" s="4">
        <v>551039.21</v>
      </c>
      <c r="AM63" s="4">
        <v>81607.64</v>
      </c>
      <c r="AN63" s="4">
        <v>2923.45</v>
      </c>
      <c r="AO63" s="30">
        <f t="shared" si="7"/>
        <v>635570.2999999999</v>
      </c>
      <c r="AP63" s="21">
        <f t="shared" si="8"/>
        <v>996798.5599999999</v>
      </c>
    </row>
    <row r="64" spans="1:42" ht="12.75" customHeight="1">
      <c r="A64" s="61" t="s">
        <v>256</v>
      </c>
      <c r="B64" s="62" t="s">
        <v>260</v>
      </c>
      <c r="C64" s="38" t="s">
        <v>261</v>
      </c>
      <c r="D64" s="4">
        <v>2280314.2</v>
      </c>
      <c r="E64" s="4">
        <v>682029.41</v>
      </c>
      <c r="F64" s="4">
        <v>9125.85</v>
      </c>
      <c r="G64" s="4">
        <v>213.86</v>
      </c>
      <c r="H64" s="4">
        <v>3263.57</v>
      </c>
      <c r="I64" s="4">
        <v>78285.76</v>
      </c>
      <c r="J64" s="4">
        <v>86452.76</v>
      </c>
      <c r="K64" s="14">
        <f t="shared" si="0"/>
        <v>3139685.4099999997</v>
      </c>
      <c r="L64" s="4">
        <v>9778297.61</v>
      </c>
      <c r="M64" s="4">
        <v>98167.95</v>
      </c>
      <c r="N64" s="4">
        <v>7266.7</v>
      </c>
      <c r="O64" s="30">
        <f t="shared" si="1"/>
        <v>9883732.26</v>
      </c>
      <c r="P64" s="21">
        <f t="shared" si="2"/>
        <v>13023417.67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14">
        <f t="shared" si="3"/>
        <v>0</v>
      </c>
      <c r="Y64" s="4">
        <v>6648790.38</v>
      </c>
      <c r="Z64" s="4">
        <v>50054.16</v>
      </c>
      <c r="AA64" s="4">
        <v>4602.24</v>
      </c>
      <c r="AB64" s="30">
        <f t="shared" si="4"/>
        <v>6703446.78</v>
      </c>
      <c r="AC64" s="21">
        <f t="shared" si="5"/>
        <v>6703446.78</v>
      </c>
      <c r="AD64" s="4">
        <v>380052.37</v>
      </c>
      <c r="AE64" s="4">
        <v>113671.57</v>
      </c>
      <c r="AF64" s="4">
        <v>1520.98</v>
      </c>
      <c r="AG64" s="4">
        <v>35.64</v>
      </c>
      <c r="AH64" s="4">
        <v>543.93</v>
      </c>
      <c r="AI64" s="4">
        <v>13047.63</v>
      </c>
      <c r="AJ64" s="4">
        <v>14408.79</v>
      </c>
      <c r="AK64" s="14">
        <f t="shared" si="6"/>
        <v>523280.91000000003</v>
      </c>
      <c r="AL64" s="4">
        <v>521584.54</v>
      </c>
      <c r="AM64" s="4">
        <v>8018.97</v>
      </c>
      <c r="AN64" s="4">
        <v>444.08</v>
      </c>
      <c r="AO64" s="30">
        <f t="shared" si="7"/>
        <v>530047.59</v>
      </c>
      <c r="AP64" s="21">
        <f t="shared" si="8"/>
        <v>1053328.5</v>
      </c>
    </row>
    <row r="65" spans="1:42" ht="12.75" customHeight="1">
      <c r="A65" s="61" t="s">
        <v>256</v>
      </c>
      <c r="B65" s="62" t="s">
        <v>262</v>
      </c>
      <c r="C65" s="38" t="s">
        <v>146</v>
      </c>
      <c r="D65" s="4">
        <v>1653155.62</v>
      </c>
      <c r="E65" s="4">
        <v>1047407.51</v>
      </c>
      <c r="F65" s="4">
        <v>14014.76</v>
      </c>
      <c r="G65" s="4">
        <v>328.43</v>
      </c>
      <c r="H65" s="4">
        <v>5011.93</v>
      </c>
      <c r="I65" s="4">
        <v>158756.55</v>
      </c>
      <c r="J65" s="4">
        <v>132767.4</v>
      </c>
      <c r="K65" s="14">
        <f t="shared" si="0"/>
        <v>3011442.1999999997</v>
      </c>
      <c r="L65" s="4">
        <v>18244246.48</v>
      </c>
      <c r="M65" s="4">
        <v>827956.51</v>
      </c>
      <c r="N65" s="4">
        <v>452437.17</v>
      </c>
      <c r="O65" s="30">
        <f t="shared" si="1"/>
        <v>19524640.16</v>
      </c>
      <c r="P65" s="21">
        <f t="shared" si="2"/>
        <v>22536082.36</v>
      </c>
      <c r="Q65" s="4">
        <v>877669.3200000001</v>
      </c>
      <c r="R65" s="4">
        <v>931607.58</v>
      </c>
      <c r="S65" s="4">
        <v>14426.64</v>
      </c>
      <c r="T65" s="4">
        <v>333.78000000000003</v>
      </c>
      <c r="U65" s="4">
        <v>5094.9</v>
      </c>
      <c r="V65" s="4">
        <v>123199.86000000002</v>
      </c>
      <c r="W65" s="4">
        <v>120613.74</v>
      </c>
      <c r="X65" s="14">
        <f t="shared" si="3"/>
        <v>2072945.82</v>
      </c>
      <c r="Y65" s="4">
        <v>9302427.72</v>
      </c>
      <c r="Z65" s="4">
        <v>422160.78</v>
      </c>
      <c r="AA65" s="4">
        <v>286543.56</v>
      </c>
      <c r="AB65" s="30">
        <f t="shared" si="4"/>
        <v>10011132.06</v>
      </c>
      <c r="AC65" s="21">
        <f t="shared" si="5"/>
        <v>12084077.88</v>
      </c>
      <c r="AD65" s="4">
        <v>129247.72</v>
      </c>
      <c r="AE65" s="4">
        <v>19299.99</v>
      </c>
      <c r="AF65" s="4">
        <v>0</v>
      </c>
      <c r="AG65" s="4">
        <v>0</v>
      </c>
      <c r="AH65" s="4">
        <v>0</v>
      </c>
      <c r="AI65" s="4">
        <v>5926.12</v>
      </c>
      <c r="AJ65" s="4">
        <v>2025.61</v>
      </c>
      <c r="AK65" s="14">
        <f t="shared" si="6"/>
        <v>156499.44</v>
      </c>
      <c r="AL65" s="4">
        <v>1490303.13</v>
      </c>
      <c r="AM65" s="4">
        <v>67632.62</v>
      </c>
      <c r="AN65" s="4">
        <v>27648.94</v>
      </c>
      <c r="AO65" s="30">
        <f t="shared" si="7"/>
        <v>1585584.69</v>
      </c>
      <c r="AP65" s="21">
        <f t="shared" si="8"/>
        <v>1742084.13</v>
      </c>
    </row>
    <row r="66" spans="1:42" ht="12.75" customHeight="1">
      <c r="A66" s="61" t="s">
        <v>263</v>
      </c>
      <c r="B66" s="62" t="s">
        <v>213</v>
      </c>
      <c r="C66" s="38" t="s">
        <v>140</v>
      </c>
      <c r="D66" s="2">
        <v>7428199.86</v>
      </c>
      <c r="E66" s="2">
        <v>3657203.71</v>
      </c>
      <c r="F66" s="2">
        <v>54607.72</v>
      </c>
      <c r="G66" s="2">
        <v>1236.25</v>
      </c>
      <c r="H66" s="2">
        <v>21159.7</v>
      </c>
      <c r="I66" s="2">
        <v>672053.72</v>
      </c>
      <c r="J66" s="2">
        <v>757627.87</v>
      </c>
      <c r="K66" s="14">
        <f t="shared" si="0"/>
        <v>12592088.83</v>
      </c>
      <c r="L66" s="2">
        <v>163726838.88</v>
      </c>
      <c r="M66" s="4">
        <v>12556448.25</v>
      </c>
      <c r="N66" s="4">
        <v>591700.48</v>
      </c>
      <c r="O66" s="30">
        <f t="shared" si="1"/>
        <v>176874987.60999998</v>
      </c>
      <c r="P66" s="21">
        <f t="shared" si="2"/>
        <v>189467076.44</v>
      </c>
      <c r="Q66" s="2">
        <v>4011172.8600000003</v>
      </c>
      <c r="R66" s="2">
        <v>3270173.46</v>
      </c>
      <c r="S66" s="2">
        <v>57907.14</v>
      </c>
      <c r="T66" s="2">
        <v>1281</v>
      </c>
      <c r="U66" s="2">
        <v>22074</v>
      </c>
      <c r="V66" s="2">
        <v>602990.1000000001</v>
      </c>
      <c r="W66" s="2">
        <v>708325.4400000001</v>
      </c>
      <c r="X66" s="14">
        <f t="shared" si="3"/>
        <v>8673924</v>
      </c>
      <c r="Y66" s="2">
        <v>83481501.09</v>
      </c>
      <c r="Z66" s="4">
        <v>6402317.15</v>
      </c>
      <c r="AA66" s="4">
        <v>374743.635</v>
      </c>
      <c r="AB66" s="30">
        <f t="shared" si="4"/>
        <v>90258561.875</v>
      </c>
      <c r="AC66" s="21">
        <f t="shared" si="5"/>
        <v>98932485.875</v>
      </c>
      <c r="AD66" s="2">
        <v>569504.5</v>
      </c>
      <c r="AE66" s="2">
        <v>64505.04</v>
      </c>
      <c r="AF66" s="2">
        <v>0</v>
      </c>
      <c r="AG66" s="2">
        <v>0</v>
      </c>
      <c r="AH66" s="2">
        <v>0</v>
      </c>
      <c r="AI66" s="2">
        <v>11510.6</v>
      </c>
      <c r="AJ66" s="2">
        <v>8217.07</v>
      </c>
      <c r="AK66" s="14">
        <f t="shared" si="6"/>
        <v>653737.21</v>
      </c>
      <c r="AL66" s="2">
        <v>13374222.97</v>
      </c>
      <c r="AM66" s="4">
        <v>1025688.52</v>
      </c>
      <c r="AN66" s="4">
        <v>36159.47</v>
      </c>
      <c r="AO66" s="30">
        <f t="shared" si="7"/>
        <v>14436070.96</v>
      </c>
      <c r="AP66" s="21">
        <f t="shared" si="8"/>
        <v>15089808.170000002</v>
      </c>
    </row>
    <row r="67" spans="1:42" ht="12.75" customHeight="1">
      <c r="A67" s="61" t="s">
        <v>263</v>
      </c>
      <c r="B67" s="62" t="s">
        <v>214</v>
      </c>
      <c r="C67" s="38" t="s">
        <v>75</v>
      </c>
      <c r="D67" s="4">
        <v>1607390.61</v>
      </c>
      <c r="E67" s="4">
        <v>892761.25</v>
      </c>
      <c r="F67" s="4">
        <v>13330.31</v>
      </c>
      <c r="G67" s="4">
        <v>301.78</v>
      </c>
      <c r="H67" s="4">
        <v>5165.3</v>
      </c>
      <c r="I67" s="4">
        <v>186867.25</v>
      </c>
      <c r="J67" s="4">
        <v>184944.8</v>
      </c>
      <c r="K67" s="14">
        <f t="shared" si="0"/>
        <v>2890761.3</v>
      </c>
      <c r="L67" s="4">
        <v>22241304.57</v>
      </c>
      <c r="M67" s="2">
        <v>0</v>
      </c>
      <c r="N67" s="2">
        <v>0</v>
      </c>
      <c r="O67" s="30">
        <f t="shared" si="1"/>
        <v>22241304.57</v>
      </c>
      <c r="P67" s="21">
        <f t="shared" si="2"/>
        <v>25132065.87</v>
      </c>
      <c r="Q67" s="4">
        <v>895098.8999999999</v>
      </c>
      <c r="R67" s="4">
        <v>784153.2</v>
      </c>
      <c r="S67" s="4">
        <v>13885.5</v>
      </c>
      <c r="T67" s="4">
        <v>307.20000000000005</v>
      </c>
      <c r="U67" s="4">
        <v>5293.08</v>
      </c>
      <c r="V67" s="4">
        <v>186212.22</v>
      </c>
      <c r="W67" s="4">
        <v>169849.02</v>
      </c>
      <c r="X67" s="14">
        <f t="shared" si="3"/>
        <v>2054799.1199999999</v>
      </c>
      <c r="Y67" s="4">
        <v>11340458.925</v>
      </c>
      <c r="Z67" s="2">
        <v>0</v>
      </c>
      <c r="AA67" s="2">
        <v>0</v>
      </c>
      <c r="AB67" s="30">
        <f t="shared" si="4"/>
        <v>11340458.925</v>
      </c>
      <c r="AC67" s="21">
        <f t="shared" si="5"/>
        <v>13395258.045</v>
      </c>
      <c r="AD67" s="4">
        <v>118715.29</v>
      </c>
      <c r="AE67" s="4">
        <v>18101.34</v>
      </c>
      <c r="AF67" s="4">
        <v>0</v>
      </c>
      <c r="AG67" s="4">
        <v>0</v>
      </c>
      <c r="AH67" s="4">
        <v>0</v>
      </c>
      <c r="AI67" s="4">
        <v>109.17</v>
      </c>
      <c r="AJ67" s="4">
        <v>2515.96</v>
      </c>
      <c r="AK67" s="14">
        <f t="shared" si="6"/>
        <v>139441.76</v>
      </c>
      <c r="AL67" s="4">
        <v>1816807.61</v>
      </c>
      <c r="AM67" s="2">
        <v>0</v>
      </c>
      <c r="AN67" s="2">
        <v>0</v>
      </c>
      <c r="AO67" s="30">
        <f t="shared" si="7"/>
        <v>1816807.61</v>
      </c>
      <c r="AP67" s="21">
        <f t="shared" si="8"/>
        <v>1956249.37</v>
      </c>
    </row>
    <row r="68" spans="1:42" ht="12.75" customHeight="1">
      <c r="A68" s="61" t="s">
        <v>263</v>
      </c>
      <c r="B68" s="62" t="s">
        <v>264</v>
      </c>
      <c r="C68" s="38" t="s">
        <v>265</v>
      </c>
      <c r="D68" s="4">
        <v>559495.42</v>
      </c>
      <c r="E68" s="4">
        <v>510320.35</v>
      </c>
      <c r="F68" s="4">
        <v>7619.87</v>
      </c>
      <c r="G68" s="4">
        <v>172.51</v>
      </c>
      <c r="H68" s="4">
        <v>2952.59</v>
      </c>
      <c r="I68" s="4">
        <v>97407.76</v>
      </c>
      <c r="J68" s="4">
        <v>105718.18</v>
      </c>
      <c r="K68" s="14">
        <f t="shared" si="0"/>
        <v>1283686.6800000002</v>
      </c>
      <c r="L68" s="4">
        <v>11108312.8</v>
      </c>
      <c r="M68" s="4">
        <v>0</v>
      </c>
      <c r="N68" s="4">
        <v>0</v>
      </c>
      <c r="O68" s="30">
        <f t="shared" si="1"/>
        <v>11108312.8</v>
      </c>
      <c r="P68" s="21">
        <f t="shared" si="2"/>
        <v>12391999.48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4">
        <f t="shared" si="3"/>
        <v>0</v>
      </c>
      <c r="Y68" s="4">
        <v>6472387.199999999</v>
      </c>
      <c r="Z68" s="4">
        <v>0</v>
      </c>
      <c r="AA68" s="4">
        <v>0</v>
      </c>
      <c r="AB68" s="30">
        <f t="shared" si="4"/>
        <v>6472387.199999999</v>
      </c>
      <c r="AC68" s="21">
        <f t="shared" si="5"/>
        <v>6472387.199999999</v>
      </c>
      <c r="AD68" s="4">
        <v>93249.24</v>
      </c>
      <c r="AE68" s="4">
        <v>85053.39</v>
      </c>
      <c r="AF68" s="4">
        <v>1269.98</v>
      </c>
      <c r="AG68" s="4">
        <v>28.75</v>
      </c>
      <c r="AH68" s="4">
        <v>492.1</v>
      </c>
      <c r="AI68" s="4">
        <v>16234.63</v>
      </c>
      <c r="AJ68" s="4">
        <v>17619.7</v>
      </c>
      <c r="AK68" s="14">
        <f t="shared" si="6"/>
        <v>213947.79</v>
      </c>
      <c r="AL68" s="4">
        <v>772654.27</v>
      </c>
      <c r="AM68" s="4">
        <v>0</v>
      </c>
      <c r="AN68" s="4">
        <v>0</v>
      </c>
      <c r="AO68" s="30">
        <f t="shared" si="7"/>
        <v>772654.27</v>
      </c>
      <c r="AP68" s="21">
        <f t="shared" si="8"/>
        <v>986602.06</v>
      </c>
    </row>
    <row r="69" spans="1:42" ht="12.75" customHeight="1">
      <c r="A69" s="61" t="s">
        <v>263</v>
      </c>
      <c r="B69" s="62" t="s">
        <v>266</v>
      </c>
      <c r="C69" s="38" t="s">
        <v>267</v>
      </c>
      <c r="D69" s="4">
        <v>653133.49</v>
      </c>
      <c r="E69" s="4">
        <v>495782.47</v>
      </c>
      <c r="F69" s="4">
        <v>7402.8</v>
      </c>
      <c r="G69" s="4">
        <v>167.59</v>
      </c>
      <c r="H69" s="4">
        <v>2868.48</v>
      </c>
      <c r="I69" s="4">
        <v>95613.93</v>
      </c>
      <c r="J69" s="4">
        <v>102706.51</v>
      </c>
      <c r="K69" s="14">
        <f t="shared" si="0"/>
        <v>1357675.27</v>
      </c>
      <c r="L69" s="4">
        <v>11292053.34</v>
      </c>
      <c r="M69" s="4">
        <v>173375.63</v>
      </c>
      <c r="N69" s="4">
        <v>255664.31</v>
      </c>
      <c r="O69" s="30">
        <f t="shared" si="1"/>
        <v>11721093.28</v>
      </c>
      <c r="P69" s="21">
        <f t="shared" si="2"/>
        <v>13078768.549999999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14">
        <f t="shared" si="3"/>
        <v>0</v>
      </c>
      <c r="Y69" s="4">
        <v>6528631.14</v>
      </c>
      <c r="Z69" s="4">
        <v>88401.24</v>
      </c>
      <c r="AA69" s="4">
        <v>161920.74</v>
      </c>
      <c r="AB69" s="30">
        <f t="shared" si="4"/>
        <v>6778953.119999999</v>
      </c>
      <c r="AC69" s="21">
        <f t="shared" si="5"/>
        <v>6778953.119999999</v>
      </c>
      <c r="AD69" s="4">
        <v>108855.58</v>
      </c>
      <c r="AE69" s="4">
        <v>82630.41</v>
      </c>
      <c r="AF69" s="4">
        <v>1233.8</v>
      </c>
      <c r="AG69" s="4">
        <v>27.93</v>
      </c>
      <c r="AH69" s="4">
        <v>478.08</v>
      </c>
      <c r="AI69" s="4">
        <v>15935.66</v>
      </c>
      <c r="AJ69" s="4">
        <v>17117.75</v>
      </c>
      <c r="AK69" s="14">
        <f t="shared" si="6"/>
        <v>226279.21000000002</v>
      </c>
      <c r="AL69" s="4">
        <v>793903.7</v>
      </c>
      <c r="AM69" s="4">
        <v>14162.4</v>
      </c>
      <c r="AN69" s="4">
        <v>15623.93</v>
      </c>
      <c r="AO69" s="30">
        <f t="shared" si="7"/>
        <v>823690.0299999999</v>
      </c>
      <c r="AP69" s="21">
        <f t="shared" si="8"/>
        <v>1049969.24</v>
      </c>
    </row>
    <row r="70" spans="1:42" ht="12.75" customHeight="1">
      <c r="A70" s="61" t="s">
        <v>268</v>
      </c>
      <c r="B70" s="62" t="s">
        <v>181</v>
      </c>
      <c r="C70" s="38" t="s">
        <v>76</v>
      </c>
      <c r="D70" s="2">
        <v>2822128.7</v>
      </c>
      <c r="E70" s="2">
        <v>1361072.07</v>
      </c>
      <c r="F70" s="2">
        <v>19662.82</v>
      </c>
      <c r="G70" s="2">
        <v>410.53</v>
      </c>
      <c r="H70" s="2">
        <v>7014.85</v>
      </c>
      <c r="I70" s="2">
        <v>343968.73</v>
      </c>
      <c r="J70" s="2">
        <v>373189.97</v>
      </c>
      <c r="K70" s="14">
        <f aca="true" t="shared" si="9" ref="K70:K101">SUM(D70:J70)</f>
        <v>4927447.670000001</v>
      </c>
      <c r="L70" s="4">
        <v>31748510.16</v>
      </c>
      <c r="M70" s="4">
        <v>1954110.02</v>
      </c>
      <c r="N70" s="4">
        <v>97733.06</v>
      </c>
      <c r="O70" s="30">
        <f aca="true" t="shared" si="10" ref="O70:O101">+N70+M70+L70</f>
        <v>33800353.24</v>
      </c>
      <c r="P70" s="21">
        <f aca="true" t="shared" si="11" ref="P70:P101">+O70+K70</f>
        <v>38727800.910000004</v>
      </c>
      <c r="Q70" s="2">
        <v>1482640.56</v>
      </c>
      <c r="R70" s="2">
        <v>1196119.68</v>
      </c>
      <c r="S70" s="2">
        <v>20729.579999999998</v>
      </c>
      <c r="T70" s="2">
        <v>428.15999999999997</v>
      </c>
      <c r="U70" s="2">
        <v>7384.38</v>
      </c>
      <c r="V70" s="2">
        <v>313080.72000000003</v>
      </c>
      <c r="W70" s="2">
        <v>349490.64</v>
      </c>
      <c r="X70" s="14">
        <f aca="true" t="shared" si="12" ref="X70:X101">+W70+V70+U70+T70+S70+R70+Q70</f>
        <v>3369873.72</v>
      </c>
      <c r="Y70" s="4">
        <v>16188019.620000001</v>
      </c>
      <c r="Z70" s="4">
        <v>996367.14</v>
      </c>
      <c r="AA70" s="4">
        <v>61897.62</v>
      </c>
      <c r="AB70" s="30">
        <f aca="true" t="shared" si="13" ref="AB70:AB101">+AA70+Z70+Y70</f>
        <v>17246284.380000003</v>
      </c>
      <c r="AC70" s="21">
        <f aca="true" t="shared" si="14" ref="AC70:AC101">+AB70+X70</f>
        <v>20616158.1</v>
      </c>
      <c r="AD70" s="2">
        <v>223248.02</v>
      </c>
      <c r="AE70" s="2">
        <v>27492.07</v>
      </c>
      <c r="AF70" s="2">
        <v>0</v>
      </c>
      <c r="AG70" s="2">
        <v>0</v>
      </c>
      <c r="AH70" s="2">
        <v>0</v>
      </c>
      <c r="AI70" s="2">
        <v>5148</v>
      </c>
      <c r="AJ70" s="2">
        <v>3949.89</v>
      </c>
      <c r="AK70" s="14">
        <f aca="true" t="shared" si="15" ref="AK70:AK101">+AJ70+AI70+AH70+AG70+AF70+AE70+AD70</f>
        <v>259837.97999999998</v>
      </c>
      <c r="AL70" s="4">
        <v>2593415.09</v>
      </c>
      <c r="AM70" s="4">
        <v>159623.81</v>
      </c>
      <c r="AN70" s="4">
        <v>5972.57</v>
      </c>
      <c r="AO70" s="30">
        <f aca="true" t="shared" si="16" ref="AO70:AO101">+AN70+AM70+AL70</f>
        <v>2759011.4699999997</v>
      </c>
      <c r="AP70" s="21">
        <f aca="true" t="shared" si="17" ref="AP70:AP101">+AO70+AK70</f>
        <v>3018849.4499999997</v>
      </c>
    </row>
    <row r="71" spans="1:42" ht="12.75" customHeight="1">
      <c r="A71" s="61" t="s">
        <v>268</v>
      </c>
      <c r="B71" s="62" t="s">
        <v>186</v>
      </c>
      <c r="C71" s="38" t="s">
        <v>77</v>
      </c>
      <c r="D71" s="4">
        <v>787550.86</v>
      </c>
      <c r="E71" s="4">
        <v>588137.81</v>
      </c>
      <c r="F71" s="4">
        <v>8496.57</v>
      </c>
      <c r="G71" s="4">
        <v>177.39</v>
      </c>
      <c r="H71" s="4">
        <v>3031.21</v>
      </c>
      <c r="I71" s="4">
        <v>111368.38</v>
      </c>
      <c r="J71" s="4">
        <v>161260.47</v>
      </c>
      <c r="K71" s="14">
        <f t="shared" si="9"/>
        <v>1660022.6899999997</v>
      </c>
      <c r="L71" s="4">
        <v>12536823.67</v>
      </c>
      <c r="M71" s="4">
        <v>373593.07</v>
      </c>
      <c r="N71" s="4">
        <v>73752.18</v>
      </c>
      <c r="O71" s="30">
        <f t="shared" si="10"/>
        <v>12984168.92</v>
      </c>
      <c r="P71" s="21">
        <f t="shared" si="11"/>
        <v>14644191.61</v>
      </c>
      <c r="Q71" s="4">
        <v>409194.66000000003</v>
      </c>
      <c r="R71" s="4">
        <v>517699.5</v>
      </c>
      <c r="S71" s="4">
        <v>8972.099999999999</v>
      </c>
      <c r="T71" s="4">
        <v>185.34</v>
      </c>
      <c r="U71" s="4">
        <v>3196.08</v>
      </c>
      <c r="V71" s="4">
        <v>91119.36</v>
      </c>
      <c r="W71" s="4">
        <v>151265.09999999998</v>
      </c>
      <c r="X71" s="14">
        <f t="shared" si="12"/>
        <v>1181632.1400000001</v>
      </c>
      <c r="Y71" s="4">
        <v>6392310.959999999</v>
      </c>
      <c r="Z71" s="4">
        <v>190488.66</v>
      </c>
      <c r="AA71" s="4">
        <v>46709.7</v>
      </c>
      <c r="AB71" s="30">
        <f t="shared" si="13"/>
        <v>6629509.319999999</v>
      </c>
      <c r="AC71" s="21">
        <f t="shared" si="14"/>
        <v>7811141.459999999</v>
      </c>
      <c r="AD71" s="4">
        <v>63059.37</v>
      </c>
      <c r="AE71" s="4">
        <v>11739.72</v>
      </c>
      <c r="AF71" s="4">
        <v>0</v>
      </c>
      <c r="AG71" s="4">
        <v>0</v>
      </c>
      <c r="AH71" s="4">
        <v>0</v>
      </c>
      <c r="AI71" s="4">
        <v>3374.84</v>
      </c>
      <c r="AJ71" s="4">
        <v>1665.9</v>
      </c>
      <c r="AK71" s="14">
        <f t="shared" si="15"/>
        <v>79839.83</v>
      </c>
      <c r="AL71" s="4">
        <v>1024085.45</v>
      </c>
      <c r="AM71" s="4">
        <v>30517.4</v>
      </c>
      <c r="AN71" s="4">
        <v>4507.08</v>
      </c>
      <c r="AO71" s="30">
        <f t="shared" si="16"/>
        <v>1059109.93</v>
      </c>
      <c r="AP71" s="21">
        <f t="shared" si="17"/>
        <v>1138949.76</v>
      </c>
    </row>
    <row r="72" spans="1:42" ht="12.75" customHeight="1">
      <c r="A72" s="61" t="s">
        <v>268</v>
      </c>
      <c r="B72" s="62" t="s">
        <v>190</v>
      </c>
      <c r="C72" s="38" t="s">
        <v>78</v>
      </c>
      <c r="D72" s="4">
        <v>6953967.94</v>
      </c>
      <c r="E72" s="4">
        <v>2800464.13</v>
      </c>
      <c r="F72" s="4">
        <v>40457.1</v>
      </c>
      <c r="G72" s="4">
        <v>844.68</v>
      </c>
      <c r="H72" s="4">
        <v>14433.36</v>
      </c>
      <c r="I72" s="4">
        <v>690160.38</v>
      </c>
      <c r="J72" s="4">
        <v>767854.35</v>
      </c>
      <c r="K72" s="14">
        <f t="shared" si="9"/>
        <v>11268181.94</v>
      </c>
      <c r="L72" s="4">
        <v>62816320.87</v>
      </c>
      <c r="M72" s="4">
        <v>4860557.14</v>
      </c>
      <c r="N72" s="4">
        <v>351490.61</v>
      </c>
      <c r="O72" s="30">
        <f t="shared" si="10"/>
        <v>68028368.62</v>
      </c>
      <c r="P72" s="21">
        <f t="shared" si="11"/>
        <v>79296550.56</v>
      </c>
      <c r="Q72" s="4">
        <v>3679617.12</v>
      </c>
      <c r="R72" s="4">
        <v>2464928.64</v>
      </c>
      <c r="S72" s="4">
        <v>42718.86</v>
      </c>
      <c r="T72" s="4">
        <v>882.36</v>
      </c>
      <c r="U72" s="4">
        <v>15217.5</v>
      </c>
      <c r="V72" s="4">
        <v>575807.1000000001</v>
      </c>
      <c r="W72" s="4">
        <v>720220.14</v>
      </c>
      <c r="X72" s="14">
        <f t="shared" si="12"/>
        <v>7499391.720000001</v>
      </c>
      <c r="Y72" s="4">
        <v>32028962.339999996</v>
      </c>
      <c r="Z72" s="4">
        <v>2478314.52</v>
      </c>
      <c r="AA72" s="4">
        <v>222610.74</v>
      </c>
      <c r="AB72" s="30">
        <f t="shared" si="13"/>
        <v>34729887.599999994</v>
      </c>
      <c r="AC72" s="21">
        <f t="shared" si="14"/>
        <v>42229279.31999999</v>
      </c>
      <c r="AD72" s="4">
        <v>545725.14</v>
      </c>
      <c r="AE72" s="4">
        <v>55922.58</v>
      </c>
      <c r="AF72" s="4">
        <v>0</v>
      </c>
      <c r="AG72" s="4">
        <v>0</v>
      </c>
      <c r="AH72" s="4">
        <v>0</v>
      </c>
      <c r="AI72" s="4">
        <v>19058.88</v>
      </c>
      <c r="AJ72" s="4">
        <v>7939.03</v>
      </c>
      <c r="AK72" s="14">
        <f t="shared" si="15"/>
        <v>628645.63</v>
      </c>
      <c r="AL72" s="4">
        <v>5131226.42</v>
      </c>
      <c r="AM72" s="4">
        <v>397040.44</v>
      </c>
      <c r="AN72" s="4">
        <v>21479.98</v>
      </c>
      <c r="AO72" s="30">
        <f t="shared" si="16"/>
        <v>5549746.84</v>
      </c>
      <c r="AP72" s="21">
        <f t="shared" si="17"/>
        <v>6178392.47</v>
      </c>
    </row>
    <row r="73" spans="1:42" ht="12.75" customHeight="1">
      <c r="A73" s="61" t="s">
        <v>269</v>
      </c>
      <c r="B73" s="62" t="s">
        <v>200</v>
      </c>
      <c r="C73" s="38" t="s">
        <v>79</v>
      </c>
      <c r="D73" s="4">
        <v>1977538.57</v>
      </c>
      <c r="E73" s="4">
        <v>744100.44</v>
      </c>
      <c r="F73" s="4">
        <v>10597.53</v>
      </c>
      <c r="G73" s="4">
        <v>299.02</v>
      </c>
      <c r="H73" s="4">
        <v>3267.36</v>
      </c>
      <c r="I73" s="4">
        <v>136501.05</v>
      </c>
      <c r="J73" s="4">
        <v>182564.84</v>
      </c>
      <c r="K73" s="14">
        <f t="shared" si="9"/>
        <v>3054868.809999999</v>
      </c>
      <c r="L73" s="2">
        <v>17206336.61</v>
      </c>
      <c r="M73" s="4">
        <v>2246191.27</v>
      </c>
      <c r="N73" s="4">
        <v>224281.18</v>
      </c>
      <c r="O73" s="30">
        <f t="shared" si="10"/>
        <v>19676809.06</v>
      </c>
      <c r="P73" s="21">
        <f t="shared" si="11"/>
        <v>22731677.869999997</v>
      </c>
      <c r="Q73" s="4">
        <v>982726.6799999999</v>
      </c>
      <c r="R73" s="4">
        <v>664752.78</v>
      </c>
      <c r="S73" s="4">
        <v>11004.539999999999</v>
      </c>
      <c r="T73" s="4">
        <v>301.20000000000005</v>
      </c>
      <c r="U73" s="4">
        <v>3340.62</v>
      </c>
      <c r="V73" s="4">
        <v>117363.66</v>
      </c>
      <c r="W73" s="4">
        <v>168746.7</v>
      </c>
      <c r="X73" s="14">
        <f t="shared" si="12"/>
        <v>1948236.18</v>
      </c>
      <c r="Y73" s="2">
        <v>8773215.305</v>
      </c>
      <c r="Z73" s="4">
        <v>1145294.325</v>
      </c>
      <c r="AA73" s="4">
        <v>142044.75</v>
      </c>
      <c r="AB73" s="30">
        <f t="shared" si="13"/>
        <v>10060554.379999999</v>
      </c>
      <c r="AC73" s="21">
        <f t="shared" si="14"/>
        <v>12008790.559999999</v>
      </c>
      <c r="AD73" s="4">
        <v>165801.98</v>
      </c>
      <c r="AE73" s="4">
        <v>13224.61</v>
      </c>
      <c r="AF73" s="4">
        <v>0</v>
      </c>
      <c r="AG73" s="4">
        <v>0</v>
      </c>
      <c r="AH73" s="4">
        <v>0</v>
      </c>
      <c r="AI73" s="4">
        <v>3189.57</v>
      </c>
      <c r="AJ73" s="4">
        <v>2303.02</v>
      </c>
      <c r="AK73" s="14">
        <f t="shared" si="15"/>
        <v>184519.18000000002</v>
      </c>
      <c r="AL73" s="2">
        <v>1405520.22</v>
      </c>
      <c r="AM73" s="4">
        <v>183482.82</v>
      </c>
      <c r="AN73" s="4">
        <v>13706.07</v>
      </c>
      <c r="AO73" s="30">
        <f t="shared" si="16"/>
        <v>1602709.1099999999</v>
      </c>
      <c r="AP73" s="21">
        <f t="shared" si="17"/>
        <v>1787228.2899999998</v>
      </c>
    </row>
    <row r="74" spans="1:42" ht="12.75" customHeight="1">
      <c r="A74" s="61" t="s">
        <v>270</v>
      </c>
      <c r="B74" s="62" t="s">
        <v>173</v>
      </c>
      <c r="C74" s="38" t="s">
        <v>141</v>
      </c>
      <c r="D74" s="2">
        <v>1341573.15</v>
      </c>
      <c r="E74" s="2">
        <v>621931.04</v>
      </c>
      <c r="F74" s="2">
        <v>10768.2</v>
      </c>
      <c r="G74" s="2">
        <v>268.1</v>
      </c>
      <c r="H74" s="2">
        <v>3302.4</v>
      </c>
      <c r="I74" s="2">
        <v>106317.88</v>
      </c>
      <c r="J74" s="2">
        <v>118288.93</v>
      </c>
      <c r="K74" s="14">
        <f t="shared" si="9"/>
        <v>2202449.7</v>
      </c>
      <c r="L74" s="4">
        <v>11874547.15</v>
      </c>
      <c r="M74" s="2">
        <v>1474517.73</v>
      </c>
      <c r="N74" s="2">
        <v>496481.36</v>
      </c>
      <c r="O74" s="30">
        <f t="shared" si="10"/>
        <v>13845546.24</v>
      </c>
      <c r="P74" s="21">
        <f t="shared" si="11"/>
        <v>16047995.940000001</v>
      </c>
      <c r="Q74" s="2">
        <v>732862.5</v>
      </c>
      <c r="R74" s="2">
        <v>565861.02</v>
      </c>
      <c r="S74" s="2">
        <v>10979.880000000001</v>
      </c>
      <c r="T74" s="2">
        <v>271.26</v>
      </c>
      <c r="U74" s="2">
        <v>3339.8999999999996</v>
      </c>
      <c r="V74" s="2">
        <v>88320.95999999999</v>
      </c>
      <c r="W74" s="2">
        <v>112830.36000000002</v>
      </c>
      <c r="X74" s="14">
        <f t="shared" si="12"/>
        <v>1514465.88</v>
      </c>
      <c r="Y74" s="4">
        <v>6054627.4799999995</v>
      </c>
      <c r="Z74" s="2">
        <v>751831.26</v>
      </c>
      <c r="AA74" s="2">
        <v>314438.22000000003</v>
      </c>
      <c r="AB74" s="30">
        <f t="shared" si="13"/>
        <v>7120896.959999999</v>
      </c>
      <c r="AC74" s="21">
        <f t="shared" si="14"/>
        <v>8635362.84</v>
      </c>
      <c r="AD74" s="2">
        <v>101451.78</v>
      </c>
      <c r="AE74" s="2">
        <v>9345</v>
      </c>
      <c r="AF74" s="2">
        <v>0</v>
      </c>
      <c r="AG74" s="2">
        <v>0</v>
      </c>
      <c r="AH74" s="2">
        <v>0</v>
      </c>
      <c r="AI74" s="2">
        <v>2999.49</v>
      </c>
      <c r="AJ74" s="2">
        <v>909.76</v>
      </c>
      <c r="AK74" s="14">
        <f t="shared" si="15"/>
        <v>114706.03</v>
      </c>
      <c r="AL74" s="4">
        <v>969986.61</v>
      </c>
      <c r="AM74" s="2">
        <v>120447.75</v>
      </c>
      <c r="AN74" s="2">
        <v>30340.52</v>
      </c>
      <c r="AO74" s="30">
        <f t="shared" si="16"/>
        <v>1120774.88</v>
      </c>
      <c r="AP74" s="21">
        <f t="shared" si="17"/>
        <v>1235480.91</v>
      </c>
    </row>
    <row r="75" spans="1:42" ht="12.75" customHeight="1">
      <c r="A75" s="61" t="s">
        <v>270</v>
      </c>
      <c r="B75" s="62" t="s">
        <v>186</v>
      </c>
      <c r="C75" s="38" t="s">
        <v>142</v>
      </c>
      <c r="D75" s="4">
        <v>5174994.81</v>
      </c>
      <c r="E75" s="4">
        <v>2064443.32</v>
      </c>
      <c r="F75" s="4">
        <v>35744.04</v>
      </c>
      <c r="G75" s="4">
        <v>889.92</v>
      </c>
      <c r="H75" s="4">
        <v>10962</v>
      </c>
      <c r="I75" s="4">
        <v>358682.76</v>
      </c>
      <c r="J75" s="4">
        <v>392649.31</v>
      </c>
      <c r="K75" s="14">
        <f t="shared" si="9"/>
        <v>8038366.159999999</v>
      </c>
      <c r="L75" s="4">
        <v>42126332.16</v>
      </c>
      <c r="M75" s="4">
        <v>6977678.91</v>
      </c>
      <c r="N75" s="4">
        <v>324599.89</v>
      </c>
      <c r="O75" s="30">
        <f t="shared" si="10"/>
        <v>49428610.95999999</v>
      </c>
      <c r="P75" s="21">
        <f t="shared" si="11"/>
        <v>57466977.11999999</v>
      </c>
      <c r="Q75" s="4">
        <v>2761263.66</v>
      </c>
      <c r="R75" s="4">
        <v>1862848.2000000002</v>
      </c>
      <c r="S75" s="4">
        <v>36146.520000000004</v>
      </c>
      <c r="T75" s="4">
        <v>893.04</v>
      </c>
      <c r="U75" s="4">
        <v>10995.18</v>
      </c>
      <c r="V75" s="4">
        <v>308876.52</v>
      </c>
      <c r="W75" s="4">
        <v>371444.16000000003</v>
      </c>
      <c r="X75" s="14">
        <f t="shared" si="12"/>
        <v>5352467.28</v>
      </c>
      <c r="Y75" s="4">
        <v>21479492.700000003</v>
      </c>
      <c r="Z75" s="4">
        <v>3557798.58</v>
      </c>
      <c r="AA75" s="4">
        <v>205579.91999999998</v>
      </c>
      <c r="AB75" s="30">
        <f t="shared" si="13"/>
        <v>25242871.200000003</v>
      </c>
      <c r="AC75" s="21">
        <f t="shared" si="14"/>
        <v>30595338.480000004</v>
      </c>
      <c r="AD75" s="4">
        <v>402288.53</v>
      </c>
      <c r="AE75" s="4">
        <v>33599.19</v>
      </c>
      <c r="AF75" s="4">
        <v>0</v>
      </c>
      <c r="AG75" s="4">
        <v>0</v>
      </c>
      <c r="AH75" s="4">
        <v>0</v>
      </c>
      <c r="AI75" s="4">
        <v>8301.04</v>
      </c>
      <c r="AJ75" s="4">
        <v>3534.19</v>
      </c>
      <c r="AK75" s="14">
        <f t="shared" si="15"/>
        <v>447722.95</v>
      </c>
      <c r="AL75" s="4">
        <v>3441139.91</v>
      </c>
      <c r="AM75" s="4">
        <v>569980.06</v>
      </c>
      <c r="AN75" s="4">
        <v>19836.66</v>
      </c>
      <c r="AO75" s="30">
        <f t="shared" si="16"/>
        <v>4030956.6300000004</v>
      </c>
      <c r="AP75" s="21">
        <f t="shared" si="17"/>
        <v>4478679.58</v>
      </c>
    </row>
    <row r="76" spans="1:42" ht="12.75" customHeight="1">
      <c r="A76" s="61" t="s">
        <v>270</v>
      </c>
      <c r="B76" s="62" t="s">
        <v>197</v>
      </c>
      <c r="C76" s="38" t="s">
        <v>80</v>
      </c>
      <c r="D76" s="4">
        <v>5415348.66</v>
      </c>
      <c r="E76" s="4">
        <v>1676425.35</v>
      </c>
      <c r="F76" s="4">
        <v>29025.85</v>
      </c>
      <c r="G76" s="4">
        <v>722.66</v>
      </c>
      <c r="H76" s="4">
        <v>8901.66</v>
      </c>
      <c r="I76" s="4">
        <v>284796.06</v>
      </c>
      <c r="J76" s="4">
        <v>318849.76</v>
      </c>
      <c r="K76" s="14">
        <f t="shared" si="9"/>
        <v>7734069.999999999</v>
      </c>
      <c r="L76" s="4">
        <v>30927617.88</v>
      </c>
      <c r="M76" s="4">
        <v>1128204.62</v>
      </c>
      <c r="N76" s="4">
        <v>2920862.05</v>
      </c>
      <c r="O76" s="30">
        <f t="shared" si="10"/>
        <v>34976684.55</v>
      </c>
      <c r="P76" s="21">
        <f t="shared" si="11"/>
        <v>42710754.55</v>
      </c>
      <c r="Q76" s="4">
        <v>2807925.12</v>
      </c>
      <c r="R76" s="4">
        <v>1513104.66</v>
      </c>
      <c r="S76" s="4">
        <v>29360.100000000002</v>
      </c>
      <c r="T76" s="4">
        <v>725.34</v>
      </c>
      <c r="U76" s="4">
        <v>8930.880000000001</v>
      </c>
      <c r="V76" s="4">
        <v>244515.59999999998</v>
      </c>
      <c r="W76" s="4">
        <v>301706.76</v>
      </c>
      <c r="X76" s="14">
        <f t="shared" si="12"/>
        <v>4906268.46</v>
      </c>
      <c r="Y76" s="4">
        <v>15769460.76</v>
      </c>
      <c r="Z76" s="4">
        <v>575252.16</v>
      </c>
      <c r="AA76" s="4">
        <v>1849879.3199999998</v>
      </c>
      <c r="AB76" s="30">
        <f t="shared" si="13"/>
        <v>18194592.24</v>
      </c>
      <c r="AC76" s="21">
        <f t="shared" si="14"/>
        <v>23100860.7</v>
      </c>
      <c r="AD76" s="4">
        <v>434570.59</v>
      </c>
      <c r="AE76" s="4">
        <v>27220.12</v>
      </c>
      <c r="AF76" s="4">
        <v>0</v>
      </c>
      <c r="AG76" s="4">
        <v>0</v>
      </c>
      <c r="AH76" s="4">
        <v>0</v>
      </c>
      <c r="AI76" s="4">
        <v>6713.41</v>
      </c>
      <c r="AJ76" s="4">
        <v>2857.17</v>
      </c>
      <c r="AK76" s="14">
        <f t="shared" si="15"/>
        <v>471361.29000000004</v>
      </c>
      <c r="AL76" s="4">
        <v>2526359.52</v>
      </c>
      <c r="AM76" s="4">
        <v>92158.74</v>
      </c>
      <c r="AN76" s="4">
        <v>178497.12</v>
      </c>
      <c r="AO76" s="30">
        <f t="shared" si="16"/>
        <v>2797015.38</v>
      </c>
      <c r="AP76" s="21">
        <f t="shared" si="17"/>
        <v>3268376.67</v>
      </c>
    </row>
    <row r="77" spans="1:42" ht="12.75" customHeight="1">
      <c r="A77" s="61" t="s">
        <v>271</v>
      </c>
      <c r="B77" s="62" t="s">
        <v>253</v>
      </c>
      <c r="C77" s="38" t="s">
        <v>81</v>
      </c>
      <c r="D77" s="4">
        <v>1492068.98</v>
      </c>
      <c r="E77" s="4">
        <v>587386.65</v>
      </c>
      <c r="F77" s="4">
        <v>9958.76</v>
      </c>
      <c r="G77" s="4">
        <v>240.89</v>
      </c>
      <c r="H77" s="4">
        <v>3041.03</v>
      </c>
      <c r="I77" s="4">
        <v>107099.17</v>
      </c>
      <c r="J77" s="4">
        <v>198406.21</v>
      </c>
      <c r="K77" s="14">
        <f t="shared" si="9"/>
        <v>2398201.69</v>
      </c>
      <c r="L77" s="4">
        <v>11438248.57</v>
      </c>
      <c r="M77" s="4">
        <v>1625476.38</v>
      </c>
      <c r="N77" s="4">
        <v>183805.95</v>
      </c>
      <c r="O77" s="30">
        <f t="shared" si="10"/>
        <v>13247530.9</v>
      </c>
      <c r="P77" s="21">
        <f t="shared" si="11"/>
        <v>15645732.59</v>
      </c>
      <c r="Q77" s="4">
        <v>778313.9400000001</v>
      </c>
      <c r="R77" s="4">
        <v>522489.72</v>
      </c>
      <c r="S77" s="4">
        <v>10213.619999999999</v>
      </c>
      <c r="T77" s="4">
        <v>240.89999999999998</v>
      </c>
      <c r="U77" s="4">
        <v>3088.5</v>
      </c>
      <c r="V77" s="4">
        <v>94926.72</v>
      </c>
      <c r="W77" s="4">
        <v>180182.40000000002</v>
      </c>
      <c r="X77" s="14">
        <f t="shared" si="12"/>
        <v>1589455.8</v>
      </c>
      <c r="Y77" s="4">
        <v>5832166.38</v>
      </c>
      <c r="Z77" s="4">
        <v>828802.44</v>
      </c>
      <c r="AA77" s="4">
        <v>116410.44</v>
      </c>
      <c r="AB77" s="30">
        <f t="shared" si="13"/>
        <v>6777379.26</v>
      </c>
      <c r="AC77" s="21">
        <f t="shared" si="14"/>
        <v>8366835.06</v>
      </c>
      <c r="AD77" s="4">
        <v>118959.17</v>
      </c>
      <c r="AE77" s="4">
        <v>10816.16</v>
      </c>
      <c r="AF77" s="4">
        <v>0</v>
      </c>
      <c r="AG77" s="4">
        <v>0</v>
      </c>
      <c r="AH77" s="4">
        <v>0</v>
      </c>
      <c r="AI77" s="4">
        <v>2028.74</v>
      </c>
      <c r="AJ77" s="4">
        <v>3037.3</v>
      </c>
      <c r="AK77" s="14">
        <f t="shared" si="15"/>
        <v>134841.37</v>
      </c>
      <c r="AL77" s="4">
        <v>934347.03</v>
      </c>
      <c r="AM77" s="4">
        <v>132778.99</v>
      </c>
      <c r="AN77" s="4">
        <v>11232.59</v>
      </c>
      <c r="AO77" s="30">
        <f t="shared" si="16"/>
        <v>1078358.61</v>
      </c>
      <c r="AP77" s="21">
        <f t="shared" si="17"/>
        <v>1213199.98</v>
      </c>
    </row>
    <row r="78" spans="1:42" ht="12.75" customHeight="1">
      <c r="A78" s="61" t="s">
        <v>272</v>
      </c>
      <c r="B78" s="62" t="s">
        <v>181</v>
      </c>
      <c r="C78" s="38" t="s">
        <v>82</v>
      </c>
      <c r="D78" s="2">
        <v>6256076.13</v>
      </c>
      <c r="E78" s="2">
        <v>0</v>
      </c>
      <c r="F78" s="2">
        <v>44117.38</v>
      </c>
      <c r="G78" s="2">
        <v>885.76</v>
      </c>
      <c r="H78" s="2">
        <v>18570.14</v>
      </c>
      <c r="I78" s="2">
        <v>0</v>
      </c>
      <c r="J78" s="2">
        <v>0</v>
      </c>
      <c r="K78" s="14">
        <f t="shared" si="9"/>
        <v>6319649.409999999</v>
      </c>
      <c r="L78" s="2">
        <v>67031186.73</v>
      </c>
      <c r="M78" s="4">
        <v>6160270.57</v>
      </c>
      <c r="N78" s="4">
        <v>512788.15</v>
      </c>
      <c r="O78" s="30">
        <f t="shared" si="10"/>
        <v>73704245.45</v>
      </c>
      <c r="P78" s="21">
        <f t="shared" si="11"/>
        <v>80023894.86</v>
      </c>
      <c r="Q78" s="2">
        <v>3313160.16</v>
      </c>
      <c r="R78" s="2">
        <v>0</v>
      </c>
      <c r="S78" s="2">
        <v>43801.8</v>
      </c>
      <c r="T78" s="2">
        <v>888.42</v>
      </c>
      <c r="U78" s="2">
        <v>18551.1</v>
      </c>
      <c r="V78" s="2">
        <v>0</v>
      </c>
      <c r="W78" s="2">
        <v>0</v>
      </c>
      <c r="X78" s="14">
        <f t="shared" si="12"/>
        <v>3376401.48</v>
      </c>
      <c r="Y78" s="2">
        <v>34178050.019999996</v>
      </c>
      <c r="Z78" s="4">
        <v>3141016.08</v>
      </c>
      <c r="AA78" s="4">
        <v>324765.83999999997</v>
      </c>
      <c r="AB78" s="30">
        <f t="shared" si="13"/>
        <v>37643831.94</v>
      </c>
      <c r="AC78" s="21">
        <f t="shared" si="14"/>
        <v>41020233.419999994</v>
      </c>
      <c r="AD78" s="2">
        <v>490486</v>
      </c>
      <c r="AE78" s="2">
        <v>0</v>
      </c>
      <c r="AF78" s="2">
        <v>52.6</v>
      </c>
      <c r="AG78" s="2">
        <v>0</v>
      </c>
      <c r="AH78" s="2">
        <v>3.17</v>
      </c>
      <c r="AI78" s="2">
        <v>0</v>
      </c>
      <c r="AJ78" s="2">
        <v>0</v>
      </c>
      <c r="AK78" s="14">
        <f t="shared" si="15"/>
        <v>490541.77</v>
      </c>
      <c r="AL78" s="2">
        <v>5475522.79</v>
      </c>
      <c r="AM78" s="4">
        <v>503209.08</v>
      </c>
      <c r="AN78" s="4">
        <v>31337.05</v>
      </c>
      <c r="AO78" s="30">
        <f t="shared" si="16"/>
        <v>6010068.92</v>
      </c>
      <c r="AP78" s="21">
        <f t="shared" si="17"/>
        <v>6500610.6899999995</v>
      </c>
    </row>
    <row r="79" spans="1:42" ht="12.75" customHeight="1">
      <c r="A79" s="61" t="s">
        <v>272</v>
      </c>
      <c r="B79" s="62" t="s">
        <v>187</v>
      </c>
      <c r="C79" s="38" t="s">
        <v>83</v>
      </c>
      <c r="D79" s="4">
        <v>1038868.22</v>
      </c>
      <c r="E79" s="4">
        <v>0</v>
      </c>
      <c r="F79" s="4">
        <v>11666.83</v>
      </c>
      <c r="G79" s="4">
        <v>234.24</v>
      </c>
      <c r="H79" s="4">
        <v>4910.87</v>
      </c>
      <c r="I79" s="4">
        <v>0</v>
      </c>
      <c r="J79" s="4">
        <v>0</v>
      </c>
      <c r="K79" s="14">
        <f t="shared" si="9"/>
        <v>1055680.1600000001</v>
      </c>
      <c r="L79" s="4">
        <v>16206241.43</v>
      </c>
      <c r="M79" s="4">
        <v>773644.91</v>
      </c>
      <c r="N79" s="4">
        <v>38945.09</v>
      </c>
      <c r="O79" s="30">
        <f t="shared" si="10"/>
        <v>17018831.43</v>
      </c>
      <c r="P79" s="21">
        <f t="shared" si="11"/>
        <v>18074511.59</v>
      </c>
      <c r="Q79" s="4">
        <v>553422.48</v>
      </c>
      <c r="R79" s="4">
        <v>0</v>
      </c>
      <c r="S79" s="4">
        <v>11530.14</v>
      </c>
      <c r="T79" s="4">
        <v>233.88</v>
      </c>
      <c r="U79" s="4">
        <v>4883.28</v>
      </c>
      <c r="V79" s="4">
        <v>0</v>
      </c>
      <c r="W79" s="4">
        <v>0</v>
      </c>
      <c r="X79" s="14">
        <f t="shared" si="12"/>
        <v>570069.78</v>
      </c>
      <c r="Y79" s="4">
        <v>8263283.9399999995</v>
      </c>
      <c r="Z79" s="4">
        <v>394468.26</v>
      </c>
      <c r="AA79" s="4">
        <v>24665.22</v>
      </c>
      <c r="AB79" s="30">
        <f t="shared" si="13"/>
        <v>8682417.42</v>
      </c>
      <c r="AC79" s="21">
        <f t="shared" si="14"/>
        <v>9252487.2</v>
      </c>
      <c r="AD79" s="4">
        <v>80907.62</v>
      </c>
      <c r="AE79" s="4">
        <v>0</v>
      </c>
      <c r="AF79" s="4">
        <v>22.78</v>
      </c>
      <c r="AG79" s="4">
        <v>0</v>
      </c>
      <c r="AH79" s="4">
        <v>4.6</v>
      </c>
      <c r="AI79" s="4">
        <v>0</v>
      </c>
      <c r="AJ79" s="4">
        <v>0</v>
      </c>
      <c r="AK79" s="14">
        <f t="shared" si="15"/>
        <v>80935</v>
      </c>
      <c r="AL79" s="4">
        <v>1323826.25</v>
      </c>
      <c r="AM79" s="4">
        <v>63196.11</v>
      </c>
      <c r="AN79" s="4">
        <v>2379.98</v>
      </c>
      <c r="AO79" s="30">
        <f t="shared" si="16"/>
        <v>1389402.34</v>
      </c>
      <c r="AP79" s="21">
        <f t="shared" si="17"/>
        <v>1470337.34</v>
      </c>
    </row>
    <row r="80" spans="1:42" ht="12.75" customHeight="1">
      <c r="A80" s="61" t="s">
        <v>273</v>
      </c>
      <c r="B80" s="62" t="s">
        <v>194</v>
      </c>
      <c r="C80" s="38" t="s">
        <v>84</v>
      </c>
      <c r="D80" s="4">
        <v>1502747.92</v>
      </c>
      <c r="E80" s="4">
        <v>567710.56</v>
      </c>
      <c r="F80" s="4">
        <v>8085.38</v>
      </c>
      <c r="G80" s="4">
        <v>228.13</v>
      </c>
      <c r="H80" s="4">
        <v>2492.83</v>
      </c>
      <c r="I80" s="4">
        <v>94052.47</v>
      </c>
      <c r="J80" s="4">
        <v>139287.63</v>
      </c>
      <c r="K80" s="14">
        <f t="shared" si="9"/>
        <v>2314604.92</v>
      </c>
      <c r="L80" s="4">
        <v>11224408.19</v>
      </c>
      <c r="M80" s="4">
        <v>980159.77</v>
      </c>
      <c r="N80" s="4">
        <v>47489.65</v>
      </c>
      <c r="O80" s="30">
        <f t="shared" si="10"/>
        <v>12252057.61</v>
      </c>
      <c r="P80" s="21">
        <f t="shared" si="11"/>
        <v>14566662.53</v>
      </c>
      <c r="Q80" s="4">
        <v>774436.5599999999</v>
      </c>
      <c r="R80" s="4">
        <v>501477.78</v>
      </c>
      <c r="S80" s="4">
        <v>8301.66</v>
      </c>
      <c r="T80" s="4">
        <v>227.21999999999997</v>
      </c>
      <c r="U80" s="4">
        <v>2520.06</v>
      </c>
      <c r="V80" s="4">
        <v>82546.31999999999</v>
      </c>
      <c r="W80" s="4">
        <v>127299.54000000001</v>
      </c>
      <c r="X80" s="14">
        <f t="shared" si="12"/>
        <v>1496809.1400000001</v>
      </c>
      <c r="Y80" s="4">
        <v>5723132.815</v>
      </c>
      <c r="Z80" s="4">
        <v>499766.62</v>
      </c>
      <c r="AA80" s="4">
        <v>30076.775</v>
      </c>
      <c r="AB80" s="30">
        <f t="shared" si="13"/>
        <v>6252976.210000001</v>
      </c>
      <c r="AC80" s="21">
        <f t="shared" si="14"/>
        <v>7749785.3500000015</v>
      </c>
      <c r="AD80" s="4">
        <v>121385.23</v>
      </c>
      <c r="AE80" s="4">
        <v>11038.8</v>
      </c>
      <c r="AF80" s="4">
        <v>0</v>
      </c>
      <c r="AG80" s="4">
        <v>0</v>
      </c>
      <c r="AH80" s="4">
        <v>0</v>
      </c>
      <c r="AI80" s="4">
        <v>1917.69</v>
      </c>
      <c r="AJ80" s="4">
        <v>1998.02</v>
      </c>
      <c r="AK80" s="14">
        <f t="shared" si="15"/>
        <v>136339.74</v>
      </c>
      <c r="AL80" s="4">
        <v>916879.23</v>
      </c>
      <c r="AM80" s="4">
        <v>80065.53</v>
      </c>
      <c r="AN80" s="4">
        <v>2902.15</v>
      </c>
      <c r="AO80" s="30">
        <f t="shared" si="16"/>
        <v>999846.9099999999</v>
      </c>
      <c r="AP80" s="21">
        <f t="shared" si="17"/>
        <v>1136186.65</v>
      </c>
    </row>
    <row r="81" spans="1:42" ht="12.75" customHeight="1">
      <c r="A81" s="61" t="s">
        <v>273</v>
      </c>
      <c r="B81" s="62" t="s">
        <v>215</v>
      </c>
      <c r="C81" s="38" t="s">
        <v>85</v>
      </c>
      <c r="D81" s="4">
        <v>5205346.41</v>
      </c>
      <c r="E81" s="4">
        <v>2047898.71</v>
      </c>
      <c r="F81" s="4">
        <v>29166.32</v>
      </c>
      <c r="G81" s="4">
        <v>822.95</v>
      </c>
      <c r="H81" s="4">
        <v>8992.37</v>
      </c>
      <c r="I81" s="4">
        <v>340272.39</v>
      </c>
      <c r="J81" s="4">
        <v>502451.39</v>
      </c>
      <c r="K81" s="14">
        <f t="shared" si="9"/>
        <v>8134950.54</v>
      </c>
      <c r="L81" s="4">
        <v>46805308.03</v>
      </c>
      <c r="M81" s="2">
        <v>4949016.26</v>
      </c>
      <c r="N81" s="2">
        <v>718893.16</v>
      </c>
      <c r="O81" s="30">
        <f t="shared" si="10"/>
        <v>52473217.45</v>
      </c>
      <c r="P81" s="21">
        <f t="shared" si="11"/>
        <v>60608167.99</v>
      </c>
      <c r="Q81" s="4">
        <v>2750896.38</v>
      </c>
      <c r="R81" s="4">
        <v>1817507.6400000001</v>
      </c>
      <c r="S81" s="4">
        <v>30087.72</v>
      </c>
      <c r="T81" s="4">
        <v>823.5</v>
      </c>
      <c r="U81" s="4">
        <v>9133.56</v>
      </c>
      <c r="V81" s="4">
        <v>293476.38</v>
      </c>
      <c r="W81" s="4">
        <v>461372.10000000003</v>
      </c>
      <c r="X81" s="14">
        <f t="shared" si="12"/>
        <v>5363297.28</v>
      </c>
      <c r="Y81" s="4">
        <v>23865222.095</v>
      </c>
      <c r="Z81" s="2">
        <v>2523418.33</v>
      </c>
      <c r="AA81" s="2">
        <v>455299</v>
      </c>
      <c r="AB81" s="30">
        <f t="shared" si="13"/>
        <v>26843939.424999997</v>
      </c>
      <c r="AC81" s="21">
        <f t="shared" si="14"/>
        <v>32207236.705</v>
      </c>
      <c r="AD81" s="4">
        <v>409075.01</v>
      </c>
      <c r="AE81" s="4">
        <v>38398.51</v>
      </c>
      <c r="AF81" s="4">
        <v>0</v>
      </c>
      <c r="AG81" s="4">
        <v>0</v>
      </c>
      <c r="AH81" s="4">
        <v>0</v>
      </c>
      <c r="AI81" s="4">
        <v>7799.34</v>
      </c>
      <c r="AJ81" s="4">
        <v>6846.55</v>
      </c>
      <c r="AK81" s="14">
        <f t="shared" si="15"/>
        <v>462119.41000000003</v>
      </c>
      <c r="AL81" s="4">
        <v>3823347.66</v>
      </c>
      <c r="AM81" s="2">
        <v>404266.32</v>
      </c>
      <c r="AN81" s="2">
        <v>43932.36</v>
      </c>
      <c r="AO81" s="30">
        <f t="shared" si="16"/>
        <v>4271546.34</v>
      </c>
      <c r="AP81" s="21">
        <f t="shared" si="17"/>
        <v>4733665.75</v>
      </c>
    </row>
    <row r="82" spans="1:42" ht="12.75" customHeight="1">
      <c r="A82" s="61" t="s">
        <v>274</v>
      </c>
      <c r="B82" s="62" t="s">
        <v>275</v>
      </c>
      <c r="C82" s="38" t="s">
        <v>86</v>
      </c>
      <c r="D82" s="2">
        <v>3073565.82</v>
      </c>
      <c r="E82" s="2">
        <v>1105397.82</v>
      </c>
      <c r="F82" s="2">
        <v>18741.3</v>
      </c>
      <c r="G82" s="2">
        <v>453.33</v>
      </c>
      <c r="H82" s="2">
        <v>5722.89</v>
      </c>
      <c r="I82" s="2">
        <v>210492.52</v>
      </c>
      <c r="J82" s="2">
        <v>373378.91</v>
      </c>
      <c r="K82" s="14">
        <f t="shared" si="9"/>
        <v>4787752.589999999</v>
      </c>
      <c r="L82" s="4">
        <v>24703584.78</v>
      </c>
      <c r="M82" s="4">
        <v>2614224.91</v>
      </c>
      <c r="N82" s="4">
        <v>124057.54</v>
      </c>
      <c r="O82" s="30">
        <f t="shared" si="10"/>
        <v>27441867.23</v>
      </c>
      <c r="P82" s="21">
        <f t="shared" si="11"/>
        <v>32229619.82</v>
      </c>
      <c r="Q82" s="2">
        <v>1607528.7000000002</v>
      </c>
      <c r="R82" s="2">
        <v>982180.74</v>
      </c>
      <c r="S82" s="2">
        <v>19199.64</v>
      </c>
      <c r="T82" s="2">
        <v>452.88</v>
      </c>
      <c r="U82" s="2">
        <v>5805.78</v>
      </c>
      <c r="V82" s="2">
        <v>180147.84</v>
      </c>
      <c r="W82" s="2">
        <v>338708.4</v>
      </c>
      <c r="X82" s="14">
        <f t="shared" si="12"/>
        <v>3134023.9800000004</v>
      </c>
      <c r="Y82" s="4">
        <v>12595933.319999998</v>
      </c>
      <c r="Z82" s="4">
        <v>1332948.3599999999</v>
      </c>
      <c r="AA82" s="4">
        <v>78569.76</v>
      </c>
      <c r="AB82" s="30">
        <f t="shared" si="13"/>
        <v>14007451.439999998</v>
      </c>
      <c r="AC82" s="21">
        <f t="shared" si="14"/>
        <v>17141475.419999998</v>
      </c>
      <c r="AD82" s="2">
        <v>244339.52</v>
      </c>
      <c r="AE82" s="2">
        <v>20536.18</v>
      </c>
      <c r="AF82" s="2">
        <v>0</v>
      </c>
      <c r="AG82" s="2">
        <v>0</v>
      </c>
      <c r="AH82" s="2">
        <v>0</v>
      </c>
      <c r="AI82" s="2">
        <v>5057.45</v>
      </c>
      <c r="AJ82" s="2">
        <v>5778.42</v>
      </c>
      <c r="AK82" s="14">
        <f t="shared" si="15"/>
        <v>275711.57</v>
      </c>
      <c r="AL82" s="4">
        <v>2017941.91</v>
      </c>
      <c r="AM82" s="4">
        <v>213546.09</v>
      </c>
      <c r="AN82" s="4">
        <v>7581.3</v>
      </c>
      <c r="AO82" s="30">
        <f t="shared" si="16"/>
        <v>2239069.3</v>
      </c>
      <c r="AP82" s="21">
        <f t="shared" si="17"/>
        <v>2514780.8699999996</v>
      </c>
    </row>
    <row r="83" spans="1:42" ht="12.75" customHeight="1">
      <c r="A83" s="61" t="s">
        <v>276</v>
      </c>
      <c r="B83" s="62" t="s">
        <v>175</v>
      </c>
      <c r="C83" s="38" t="s">
        <v>277</v>
      </c>
      <c r="D83" s="4">
        <v>453308.32</v>
      </c>
      <c r="E83" s="4">
        <v>0</v>
      </c>
      <c r="F83" s="4">
        <v>8670.46</v>
      </c>
      <c r="G83" s="4">
        <v>174.08</v>
      </c>
      <c r="H83" s="4">
        <v>3649.62</v>
      </c>
      <c r="I83" s="4">
        <v>0</v>
      </c>
      <c r="J83" s="4">
        <v>0</v>
      </c>
      <c r="K83" s="14">
        <f t="shared" si="9"/>
        <v>465802.48000000004</v>
      </c>
      <c r="L83" s="4">
        <v>12224074.93</v>
      </c>
      <c r="M83" s="4">
        <v>1245954.45</v>
      </c>
      <c r="N83" s="4">
        <v>59500.56</v>
      </c>
      <c r="O83" s="30">
        <f t="shared" si="10"/>
        <v>13529529.94</v>
      </c>
      <c r="P83" s="21">
        <f t="shared" si="11"/>
        <v>13995332.42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14">
        <f t="shared" si="12"/>
        <v>0</v>
      </c>
      <c r="Y83" s="4">
        <v>6111135</v>
      </c>
      <c r="Z83" s="4">
        <v>635290.74</v>
      </c>
      <c r="AA83" s="4">
        <v>37683.72</v>
      </c>
      <c r="AB83" s="30">
        <f t="shared" si="13"/>
        <v>6784109.46</v>
      </c>
      <c r="AC83" s="21">
        <f t="shared" si="14"/>
        <v>6784109.46</v>
      </c>
      <c r="AD83" s="4">
        <v>75551.39</v>
      </c>
      <c r="AE83" s="4">
        <v>0</v>
      </c>
      <c r="AF83" s="4">
        <v>1445.08</v>
      </c>
      <c r="AG83" s="4">
        <v>29.01</v>
      </c>
      <c r="AH83" s="4">
        <v>608.27</v>
      </c>
      <c r="AI83" s="4">
        <v>0</v>
      </c>
      <c r="AJ83" s="4">
        <v>0</v>
      </c>
      <c r="AK83" s="14">
        <f t="shared" si="15"/>
        <v>77633.75</v>
      </c>
      <c r="AL83" s="4">
        <v>1018823.32</v>
      </c>
      <c r="AM83" s="4">
        <v>101777.29</v>
      </c>
      <c r="AN83" s="4">
        <v>3636.14</v>
      </c>
      <c r="AO83" s="30">
        <f t="shared" si="16"/>
        <v>1124236.75</v>
      </c>
      <c r="AP83" s="21">
        <f t="shared" si="17"/>
        <v>1201870.5</v>
      </c>
    </row>
    <row r="84" spans="1:42" ht="12.75" customHeight="1">
      <c r="A84" s="61" t="s">
        <v>276</v>
      </c>
      <c r="B84" s="62" t="s">
        <v>185</v>
      </c>
      <c r="C84" s="38" t="s">
        <v>144</v>
      </c>
      <c r="D84" s="4">
        <v>1987539.08</v>
      </c>
      <c r="E84" s="4">
        <v>0</v>
      </c>
      <c r="F84" s="4">
        <v>17629.67</v>
      </c>
      <c r="G84" s="4">
        <v>353.96</v>
      </c>
      <c r="H84" s="4">
        <v>7420.78</v>
      </c>
      <c r="I84" s="4">
        <v>0</v>
      </c>
      <c r="J84" s="4">
        <v>0</v>
      </c>
      <c r="K84" s="14">
        <f t="shared" si="9"/>
        <v>2012943.49</v>
      </c>
      <c r="L84" s="4">
        <v>24804895.3</v>
      </c>
      <c r="M84" s="4">
        <v>2325740.8</v>
      </c>
      <c r="N84" s="4">
        <v>111038.11</v>
      </c>
      <c r="O84" s="30">
        <f t="shared" si="10"/>
        <v>27241674.21</v>
      </c>
      <c r="P84" s="21">
        <f t="shared" si="11"/>
        <v>29254617.7</v>
      </c>
      <c r="Q84" s="4">
        <v>1037724.78</v>
      </c>
      <c r="R84" s="4">
        <v>0</v>
      </c>
      <c r="S84" s="4">
        <v>17394.9</v>
      </c>
      <c r="T84" s="4">
        <v>352.79999999999995</v>
      </c>
      <c r="U84" s="4">
        <v>7367.16</v>
      </c>
      <c r="V84" s="4">
        <v>0</v>
      </c>
      <c r="W84" s="4">
        <v>0</v>
      </c>
      <c r="X84" s="14">
        <f t="shared" si="12"/>
        <v>1062839.6400000001</v>
      </c>
      <c r="Y84" s="4">
        <v>12647589.78</v>
      </c>
      <c r="Z84" s="4">
        <v>1185855.24</v>
      </c>
      <c r="AA84" s="4">
        <v>70324.14</v>
      </c>
      <c r="AB84" s="30">
        <f t="shared" si="13"/>
        <v>13903769.16</v>
      </c>
      <c r="AC84" s="21">
        <f t="shared" si="14"/>
        <v>14966608.8</v>
      </c>
      <c r="AD84" s="4">
        <v>158302.38</v>
      </c>
      <c r="AE84" s="4">
        <v>0</v>
      </c>
      <c r="AF84" s="4">
        <v>39.13</v>
      </c>
      <c r="AG84" s="4">
        <v>0</v>
      </c>
      <c r="AH84" s="4">
        <v>8.94</v>
      </c>
      <c r="AI84" s="4">
        <v>0</v>
      </c>
      <c r="AJ84" s="4">
        <v>0</v>
      </c>
      <c r="AK84" s="14">
        <f t="shared" si="15"/>
        <v>158350.45</v>
      </c>
      <c r="AL84" s="4">
        <v>2026217.59</v>
      </c>
      <c r="AM84" s="4">
        <v>189980.93</v>
      </c>
      <c r="AN84" s="4">
        <v>6785.66</v>
      </c>
      <c r="AO84" s="30">
        <f t="shared" si="16"/>
        <v>2222984.18</v>
      </c>
      <c r="AP84" s="21">
        <f t="shared" si="17"/>
        <v>2381334.6300000004</v>
      </c>
    </row>
    <row r="85" spans="1:42" ht="12.75" customHeight="1">
      <c r="A85" s="61" t="s">
        <v>276</v>
      </c>
      <c r="B85" s="62" t="s">
        <v>194</v>
      </c>
      <c r="C85" s="38" t="s">
        <v>87</v>
      </c>
      <c r="D85" s="4">
        <v>3491333.24</v>
      </c>
      <c r="E85" s="4">
        <v>0</v>
      </c>
      <c r="F85" s="4">
        <v>25580.26</v>
      </c>
      <c r="G85" s="4">
        <v>513.58</v>
      </c>
      <c r="H85" s="4">
        <v>10767.39</v>
      </c>
      <c r="I85" s="4">
        <v>0</v>
      </c>
      <c r="J85" s="4">
        <v>0</v>
      </c>
      <c r="K85" s="14">
        <f t="shared" si="9"/>
        <v>3528194.47</v>
      </c>
      <c r="L85" s="2">
        <v>39639491.26</v>
      </c>
      <c r="M85" s="4">
        <v>3217256.43</v>
      </c>
      <c r="N85" s="4">
        <v>155568.14</v>
      </c>
      <c r="O85" s="30">
        <f t="shared" si="10"/>
        <v>43012315.83</v>
      </c>
      <c r="P85" s="21">
        <f t="shared" si="11"/>
        <v>46540510.3</v>
      </c>
      <c r="Q85" s="4">
        <v>1887275.04</v>
      </c>
      <c r="R85" s="4">
        <v>0</v>
      </c>
      <c r="S85" s="4">
        <v>25442.100000000002</v>
      </c>
      <c r="T85" s="4">
        <v>516.0600000000001</v>
      </c>
      <c r="U85" s="4">
        <v>10775.34</v>
      </c>
      <c r="V85" s="4">
        <v>0</v>
      </c>
      <c r="W85" s="4">
        <v>0</v>
      </c>
      <c r="X85" s="14">
        <f t="shared" si="12"/>
        <v>1924008.54</v>
      </c>
      <c r="Y85" s="2">
        <v>20211495.299999997</v>
      </c>
      <c r="Z85" s="4">
        <v>1640423.7600000002</v>
      </c>
      <c r="AA85" s="4">
        <v>98526.48000000001</v>
      </c>
      <c r="AB85" s="30">
        <f t="shared" si="13"/>
        <v>21950445.54</v>
      </c>
      <c r="AC85" s="21">
        <f t="shared" si="14"/>
        <v>23874454.08</v>
      </c>
      <c r="AD85" s="4">
        <v>267343.03</v>
      </c>
      <c r="AE85" s="4">
        <v>0</v>
      </c>
      <c r="AF85" s="4">
        <v>23.03</v>
      </c>
      <c r="AG85" s="4">
        <v>0</v>
      </c>
      <c r="AH85" s="4">
        <v>0</v>
      </c>
      <c r="AI85" s="4">
        <v>0</v>
      </c>
      <c r="AJ85" s="4">
        <v>0</v>
      </c>
      <c r="AK85" s="14">
        <f t="shared" si="15"/>
        <v>267366.06000000006</v>
      </c>
      <c r="AL85" s="2">
        <v>3237999.33</v>
      </c>
      <c r="AM85" s="4">
        <v>262805.45</v>
      </c>
      <c r="AN85" s="4">
        <v>9506.94</v>
      </c>
      <c r="AO85" s="30">
        <f t="shared" si="16"/>
        <v>3510311.72</v>
      </c>
      <c r="AP85" s="21">
        <f t="shared" si="17"/>
        <v>3777677.7800000003</v>
      </c>
    </row>
    <row r="86" spans="1:42" ht="12.75" customHeight="1">
      <c r="A86" s="61" t="s">
        <v>278</v>
      </c>
      <c r="B86" s="62" t="s">
        <v>216</v>
      </c>
      <c r="C86" s="38" t="s">
        <v>88</v>
      </c>
      <c r="D86" s="2">
        <v>3971287.68</v>
      </c>
      <c r="E86" s="2">
        <v>1400230.4</v>
      </c>
      <c r="F86" s="2">
        <v>28607.01</v>
      </c>
      <c r="G86" s="2">
        <v>659.04</v>
      </c>
      <c r="H86" s="2">
        <v>8777.12</v>
      </c>
      <c r="I86" s="2">
        <v>255086.57</v>
      </c>
      <c r="J86" s="2">
        <v>318165.41</v>
      </c>
      <c r="K86" s="14">
        <f t="shared" si="9"/>
        <v>5982813.23</v>
      </c>
      <c r="L86" s="4">
        <v>28121963.37</v>
      </c>
      <c r="M86" s="4">
        <v>3480521.3</v>
      </c>
      <c r="N86" s="4">
        <v>164660.93</v>
      </c>
      <c r="O86" s="30">
        <f t="shared" si="10"/>
        <v>31767145.6</v>
      </c>
      <c r="P86" s="21">
        <f t="shared" si="11"/>
        <v>37749958.83</v>
      </c>
      <c r="Q86" s="2">
        <v>2107086.2399999998</v>
      </c>
      <c r="R86" s="2">
        <v>1278330.24</v>
      </c>
      <c r="S86" s="2">
        <v>29969.64</v>
      </c>
      <c r="T86" s="2">
        <v>683.52</v>
      </c>
      <c r="U86" s="2">
        <v>9210.24</v>
      </c>
      <c r="V86" s="2">
        <v>217984.91999999998</v>
      </c>
      <c r="W86" s="2">
        <v>287761.02</v>
      </c>
      <c r="X86" s="14">
        <f t="shared" si="12"/>
        <v>3931025.82</v>
      </c>
      <c r="Y86" s="4">
        <v>14338905.78</v>
      </c>
      <c r="Z86" s="4">
        <v>1774657.98</v>
      </c>
      <c r="AA86" s="4">
        <v>104285.28</v>
      </c>
      <c r="AB86" s="30">
        <f t="shared" si="13"/>
        <v>16217849.04</v>
      </c>
      <c r="AC86" s="21">
        <f t="shared" si="14"/>
        <v>20148874.86</v>
      </c>
      <c r="AD86" s="2">
        <v>310700.24</v>
      </c>
      <c r="AE86" s="2">
        <v>20316.69</v>
      </c>
      <c r="AF86" s="2">
        <v>0</v>
      </c>
      <c r="AG86" s="2">
        <v>0</v>
      </c>
      <c r="AH86" s="2">
        <v>0</v>
      </c>
      <c r="AI86" s="2">
        <v>6183.61</v>
      </c>
      <c r="AJ86" s="2">
        <v>5067.4</v>
      </c>
      <c r="AK86" s="14">
        <f t="shared" si="15"/>
        <v>342267.94</v>
      </c>
      <c r="AL86" s="4">
        <v>2297176.27</v>
      </c>
      <c r="AM86" s="4">
        <v>284310.55</v>
      </c>
      <c r="AN86" s="4">
        <v>10062.61</v>
      </c>
      <c r="AO86" s="30">
        <f t="shared" si="16"/>
        <v>2591549.43</v>
      </c>
      <c r="AP86" s="21">
        <f t="shared" si="17"/>
        <v>2933817.37</v>
      </c>
    </row>
    <row r="87" spans="1:42" ht="12.75" customHeight="1">
      <c r="A87" s="61" t="s">
        <v>279</v>
      </c>
      <c r="B87" s="62" t="s">
        <v>280</v>
      </c>
      <c r="C87" s="38" t="s">
        <v>89</v>
      </c>
      <c r="D87" s="4">
        <v>1008425.89</v>
      </c>
      <c r="E87" s="4">
        <v>397727.72</v>
      </c>
      <c r="F87" s="4">
        <v>6743.21</v>
      </c>
      <c r="G87" s="4">
        <v>163.11</v>
      </c>
      <c r="H87" s="4">
        <v>2059.13</v>
      </c>
      <c r="I87" s="4">
        <v>73358.42</v>
      </c>
      <c r="J87" s="4">
        <v>134343.62</v>
      </c>
      <c r="K87" s="14">
        <f t="shared" si="9"/>
        <v>1622821.0999999996</v>
      </c>
      <c r="L87" s="4">
        <v>7748421.99</v>
      </c>
      <c r="M87" s="4">
        <v>1524989.49</v>
      </c>
      <c r="N87" s="4">
        <v>70711.52</v>
      </c>
      <c r="O87" s="30">
        <f t="shared" si="10"/>
        <v>9344123</v>
      </c>
      <c r="P87" s="21">
        <f t="shared" si="11"/>
        <v>10966944.1</v>
      </c>
      <c r="Q87" s="4">
        <v>545552.58</v>
      </c>
      <c r="R87" s="4">
        <v>354486</v>
      </c>
      <c r="S87" s="4">
        <v>6929.460000000001</v>
      </c>
      <c r="T87" s="4">
        <v>163.44</v>
      </c>
      <c r="U87" s="4">
        <v>2095.44</v>
      </c>
      <c r="V87" s="4">
        <v>61925.100000000006</v>
      </c>
      <c r="W87" s="4">
        <v>122245.68</v>
      </c>
      <c r="X87" s="14">
        <f t="shared" si="12"/>
        <v>1093397.7</v>
      </c>
      <c r="Y87" s="4">
        <v>3950787.24</v>
      </c>
      <c r="Z87" s="4">
        <v>777565.92</v>
      </c>
      <c r="AA87" s="4">
        <v>44783.94</v>
      </c>
      <c r="AB87" s="30">
        <f t="shared" si="13"/>
        <v>4773137.100000001</v>
      </c>
      <c r="AC87" s="21">
        <f t="shared" si="14"/>
        <v>5866534.800000001</v>
      </c>
      <c r="AD87" s="4">
        <v>77145.55</v>
      </c>
      <c r="AE87" s="4">
        <v>7206.95</v>
      </c>
      <c r="AF87" s="4">
        <v>0</v>
      </c>
      <c r="AG87" s="4">
        <v>0</v>
      </c>
      <c r="AH87" s="4">
        <v>0</v>
      </c>
      <c r="AI87" s="4">
        <v>1905.55</v>
      </c>
      <c r="AJ87" s="4">
        <v>2016.32</v>
      </c>
      <c r="AK87" s="14">
        <f t="shared" si="15"/>
        <v>88274.37</v>
      </c>
      <c r="AL87" s="4">
        <v>632939.13</v>
      </c>
      <c r="AM87" s="4">
        <v>124570.6</v>
      </c>
      <c r="AN87" s="4">
        <v>4321.26</v>
      </c>
      <c r="AO87" s="30">
        <f t="shared" si="16"/>
        <v>761830.99</v>
      </c>
      <c r="AP87" s="21">
        <f t="shared" si="17"/>
        <v>850105.36</v>
      </c>
    </row>
    <row r="88" spans="1:42" ht="12.75" customHeight="1">
      <c r="A88" s="61" t="s">
        <v>281</v>
      </c>
      <c r="B88" s="62" t="s">
        <v>194</v>
      </c>
      <c r="C88" s="38" t="s">
        <v>90</v>
      </c>
      <c r="D88" s="4">
        <v>1593557.68</v>
      </c>
      <c r="E88" s="4">
        <v>820091.05</v>
      </c>
      <c r="F88" s="4">
        <v>12245.23</v>
      </c>
      <c r="G88" s="4">
        <v>277.22</v>
      </c>
      <c r="H88" s="4">
        <v>4744.85</v>
      </c>
      <c r="I88" s="4">
        <v>123437.63</v>
      </c>
      <c r="J88" s="4">
        <v>169890.41</v>
      </c>
      <c r="K88" s="14">
        <f t="shared" si="9"/>
        <v>2724244.0700000003</v>
      </c>
      <c r="L88" s="4">
        <v>17195502.61</v>
      </c>
      <c r="M88" s="2">
        <v>297945.17</v>
      </c>
      <c r="N88" s="2">
        <v>62134.58</v>
      </c>
      <c r="O88" s="30">
        <f t="shared" si="10"/>
        <v>17555582.36</v>
      </c>
      <c r="P88" s="21">
        <f t="shared" si="11"/>
        <v>20279826.43</v>
      </c>
      <c r="Q88" s="4">
        <v>842062.02</v>
      </c>
      <c r="R88" s="4">
        <v>719521.3200000001</v>
      </c>
      <c r="S88" s="4">
        <v>12741.060000000001</v>
      </c>
      <c r="T88" s="4">
        <v>281.88</v>
      </c>
      <c r="U88" s="4">
        <v>4856.82</v>
      </c>
      <c r="V88" s="4">
        <v>113035.38</v>
      </c>
      <c r="W88" s="4">
        <v>155849.63999999998</v>
      </c>
      <c r="X88" s="14">
        <f t="shared" si="12"/>
        <v>1848348.12</v>
      </c>
      <c r="Y88" s="4">
        <v>8767691.235</v>
      </c>
      <c r="Z88" s="2">
        <v>151917.12</v>
      </c>
      <c r="AA88" s="2">
        <v>39351.905</v>
      </c>
      <c r="AB88" s="30">
        <f t="shared" si="13"/>
        <v>8958960.26</v>
      </c>
      <c r="AC88" s="21">
        <f t="shared" si="14"/>
        <v>10807308.379999999</v>
      </c>
      <c r="AD88" s="4">
        <v>125249.28</v>
      </c>
      <c r="AE88" s="4">
        <v>16761.62</v>
      </c>
      <c r="AF88" s="4">
        <v>0</v>
      </c>
      <c r="AG88" s="4">
        <v>0</v>
      </c>
      <c r="AH88" s="4">
        <v>0</v>
      </c>
      <c r="AI88" s="4">
        <v>1733.71</v>
      </c>
      <c r="AJ88" s="4">
        <v>2340.13</v>
      </c>
      <c r="AK88" s="14">
        <f t="shared" si="15"/>
        <v>146084.74</v>
      </c>
      <c r="AL88" s="4">
        <v>1404635.23</v>
      </c>
      <c r="AM88" s="2">
        <v>24338.01</v>
      </c>
      <c r="AN88" s="2">
        <v>3797.11</v>
      </c>
      <c r="AO88" s="30">
        <f t="shared" si="16"/>
        <v>1432770.35</v>
      </c>
      <c r="AP88" s="21">
        <f t="shared" si="17"/>
        <v>1578855.09</v>
      </c>
    </row>
    <row r="89" spans="1:42" ht="12.75" customHeight="1">
      <c r="A89" s="61" t="s">
        <v>281</v>
      </c>
      <c r="B89" s="62" t="s">
        <v>217</v>
      </c>
      <c r="C89" s="38" t="s">
        <v>91</v>
      </c>
      <c r="D89" s="4">
        <v>12834841.68</v>
      </c>
      <c r="E89" s="4">
        <v>4526329.57</v>
      </c>
      <c r="F89" s="4">
        <v>67585.11</v>
      </c>
      <c r="G89" s="4">
        <v>1530.05</v>
      </c>
      <c r="H89" s="4">
        <v>26188.25</v>
      </c>
      <c r="I89" s="4">
        <v>870008.32</v>
      </c>
      <c r="J89" s="4">
        <v>937676.36</v>
      </c>
      <c r="K89" s="14">
        <f t="shared" si="9"/>
        <v>19264159.34</v>
      </c>
      <c r="L89" s="4">
        <v>215585394.72</v>
      </c>
      <c r="M89" s="4">
        <v>11653485.44</v>
      </c>
      <c r="N89" s="4">
        <v>843478.16</v>
      </c>
      <c r="O89" s="30">
        <f t="shared" si="10"/>
        <v>228082358.32</v>
      </c>
      <c r="P89" s="21">
        <f t="shared" si="11"/>
        <v>247346517.66</v>
      </c>
      <c r="Q89" s="4">
        <v>6973265.16</v>
      </c>
      <c r="R89" s="4">
        <v>4050697.0200000005</v>
      </c>
      <c r="S89" s="4">
        <v>71728.38</v>
      </c>
      <c r="T89" s="4">
        <v>1586.7599999999998</v>
      </c>
      <c r="U89" s="4">
        <v>27342.600000000002</v>
      </c>
      <c r="V89" s="4">
        <v>823554.48</v>
      </c>
      <c r="W89" s="4">
        <v>877388.28</v>
      </c>
      <c r="X89" s="14">
        <f t="shared" si="12"/>
        <v>12825562.68</v>
      </c>
      <c r="Y89" s="4">
        <v>109923287.395</v>
      </c>
      <c r="Z89" s="4">
        <v>5941911.93</v>
      </c>
      <c r="AA89" s="4">
        <v>534202.83</v>
      </c>
      <c r="AB89" s="30">
        <f t="shared" si="13"/>
        <v>116399402.155</v>
      </c>
      <c r="AC89" s="21">
        <f t="shared" si="14"/>
        <v>129224964.83500001</v>
      </c>
      <c r="AD89" s="4">
        <v>976929.42</v>
      </c>
      <c r="AE89" s="4">
        <v>79272.09</v>
      </c>
      <c r="AF89" s="4">
        <v>0</v>
      </c>
      <c r="AG89" s="4">
        <v>0</v>
      </c>
      <c r="AH89" s="4">
        <v>0</v>
      </c>
      <c r="AI89" s="4">
        <v>7742.31</v>
      </c>
      <c r="AJ89" s="4">
        <v>10048.01</v>
      </c>
      <c r="AK89" s="14">
        <f t="shared" si="15"/>
        <v>1073991.83</v>
      </c>
      <c r="AL89" s="4">
        <v>17610351.22</v>
      </c>
      <c r="AM89" s="4">
        <v>951928.92</v>
      </c>
      <c r="AN89" s="4">
        <v>51545.89</v>
      </c>
      <c r="AO89" s="30">
        <f t="shared" si="16"/>
        <v>18613826.029999997</v>
      </c>
      <c r="AP89" s="21">
        <f t="shared" si="17"/>
        <v>19687817.86</v>
      </c>
    </row>
    <row r="90" spans="1:42" ht="12.75" customHeight="1">
      <c r="A90" s="61" t="s">
        <v>282</v>
      </c>
      <c r="B90" s="62" t="s">
        <v>283</v>
      </c>
      <c r="C90" s="38" t="s">
        <v>92</v>
      </c>
      <c r="D90" s="2">
        <v>885166.42</v>
      </c>
      <c r="E90" s="2">
        <v>288010.48</v>
      </c>
      <c r="F90" s="2">
        <v>4883.03</v>
      </c>
      <c r="G90" s="2">
        <v>118.11</v>
      </c>
      <c r="H90" s="2">
        <v>1491.1</v>
      </c>
      <c r="I90" s="2">
        <v>54423.1</v>
      </c>
      <c r="J90" s="2">
        <v>97283.56</v>
      </c>
      <c r="K90" s="14">
        <f t="shared" si="9"/>
        <v>1331375.8000000003</v>
      </c>
      <c r="L90" s="2">
        <v>4712973.55</v>
      </c>
      <c r="M90" s="4">
        <v>560408.39</v>
      </c>
      <c r="N90" s="4">
        <v>27002.37</v>
      </c>
      <c r="O90" s="30">
        <f t="shared" si="10"/>
        <v>5300384.31</v>
      </c>
      <c r="P90" s="21">
        <f t="shared" si="11"/>
        <v>6631760.109999999</v>
      </c>
      <c r="Q90" s="2">
        <v>451260.66000000003</v>
      </c>
      <c r="R90" s="2">
        <v>253318.74</v>
      </c>
      <c r="S90" s="2">
        <v>4951.86</v>
      </c>
      <c r="T90" s="2">
        <v>116.82</v>
      </c>
      <c r="U90" s="2">
        <v>1497.42</v>
      </c>
      <c r="V90" s="2">
        <v>46615.86</v>
      </c>
      <c r="W90" s="2">
        <v>87357.84</v>
      </c>
      <c r="X90" s="14">
        <f t="shared" si="12"/>
        <v>845119.2000000001</v>
      </c>
      <c r="Y90" s="2">
        <v>2403064.2</v>
      </c>
      <c r="Z90" s="4">
        <v>285742.62</v>
      </c>
      <c r="AA90" s="4">
        <v>17101.5</v>
      </c>
      <c r="AB90" s="30">
        <f t="shared" si="13"/>
        <v>2705908.3200000003</v>
      </c>
      <c r="AC90" s="21">
        <f t="shared" si="14"/>
        <v>3551027.5200000005</v>
      </c>
      <c r="AD90" s="2">
        <v>72317.63</v>
      </c>
      <c r="AE90" s="2">
        <v>5781.96</v>
      </c>
      <c r="AF90" s="2">
        <v>0</v>
      </c>
      <c r="AG90" s="2">
        <v>0</v>
      </c>
      <c r="AH90" s="2">
        <v>0</v>
      </c>
      <c r="AI90" s="2">
        <v>1301.21</v>
      </c>
      <c r="AJ90" s="2">
        <v>1654.29</v>
      </c>
      <c r="AK90" s="14">
        <f t="shared" si="15"/>
        <v>81055.09</v>
      </c>
      <c r="AL90" s="2">
        <v>384984.89</v>
      </c>
      <c r="AM90" s="4">
        <v>45777.63</v>
      </c>
      <c r="AN90" s="4">
        <v>1650.15</v>
      </c>
      <c r="AO90" s="30">
        <f t="shared" si="16"/>
        <v>432412.67000000004</v>
      </c>
      <c r="AP90" s="21">
        <f t="shared" si="17"/>
        <v>513467.76</v>
      </c>
    </row>
    <row r="91" spans="1:42" ht="12.75" customHeight="1">
      <c r="A91" s="61" t="s">
        <v>284</v>
      </c>
      <c r="B91" s="62" t="s">
        <v>285</v>
      </c>
      <c r="C91" s="38" t="s">
        <v>93</v>
      </c>
      <c r="D91" s="4">
        <v>1721519.96</v>
      </c>
      <c r="E91" s="4">
        <v>851753.53</v>
      </c>
      <c r="F91" s="4">
        <v>13523.33</v>
      </c>
      <c r="G91" s="4">
        <v>303.55</v>
      </c>
      <c r="H91" s="4">
        <v>4215.59</v>
      </c>
      <c r="I91" s="4">
        <v>148681.75</v>
      </c>
      <c r="J91" s="4">
        <v>159699.02</v>
      </c>
      <c r="K91" s="14">
        <f t="shared" si="9"/>
        <v>2899696.73</v>
      </c>
      <c r="L91" s="4">
        <v>14103483.19</v>
      </c>
      <c r="M91" s="4">
        <v>1523210.51</v>
      </c>
      <c r="N91" s="4">
        <v>72090.41</v>
      </c>
      <c r="O91" s="30">
        <f t="shared" si="10"/>
        <v>15698784.11</v>
      </c>
      <c r="P91" s="21">
        <f t="shared" si="11"/>
        <v>18598480.84</v>
      </c>
      <c r="Q91" s="4">
        <v>927278.76</v>
      </c>
      <c r="R91" s="4">
        <v>759487.74</v>
      </c>
      <c r="S91" s="4">
        <v>14030.579999999998</v>
      </c>
      <c r="T91" s="4">
        <v>309.24</v>
      </c>
      <c r="U91" s="4">
        <v>4325.04</v>
      </c>
      <c r="V91" s="4">
        <v>131195.34</v>
      </c>
      <c r="W91" s="4">
        <v>147309.78</v>
      </c>
      <c r="X91" s="14">
        <f t="shared" si="12"/>
        <v>1983936.48</v>
      </c>
      <c r="Y91" s="4">
        <v>7191123.675000001</v>
      </c>
      <c r="Z91" s="4">
        <v>776658.86</v>
      </c>
      <c r="AA91" s="4">
        <v>45657.26</v>
      </c>
      <c r="AB91" s="30">
        <f t="shared" si="13"/>
        <v>8013439.795000001</v>
      </c>
      <c r="AC91" s="21">
        <f t="shared" si="14"/>
        <v>9997376.275</v>
      </c>
      <c r="AD91" s="4">
        <v>132373.53</v>
      </c>
      <c r="AE91" s="4">
        <v>15377.63</v>
      </c>
      <c r="AF91" s="4">
        <v>0</v>
      </c>
      <c r="AG91" s="4">
        <v>0</v>
      </c>
      <c r="AH91" s="4">
        <v>0</v>
      </c>
      <c r="AI91" s="4">
        <v>2914.4</v>
      </c>
      <c r="AJ91" s="4">
        <v>2064.87</v>
      </c>
      <c r="AK91" s="14">
        <f t="shared" si="15"/>
        <v>152730.43</v>
      </c>
      <c r="AL91" s="4">
        <v>1152059.92</v>
      </c>
      <c r="AM91" s="4">
        <v>124425.28</v>
      </c>
      <c r="AN91" s="4">
        <v>4405.53</v>
      </c>
      <c r="AO91" s="30">
        <f t="shared" si="16"/>
        <v>1280890.73</v>
      </c>
      <c r="AP91" s="21">
        <f t="shared" si="17"/>
        <v>1433621.16</v>
      </c>
    </row>
    <row r="92" spans="1:42" ht="12.75" customHeight="1">
      <c r="A92" s="61" t="s">
        <v>284</v>
      </c>
      <c r="B92" s="62" t="s">
        <v>262</v>
      </c>
      <c r="C92" s="38" t="s">
        <v>94</v>
      </c>
      <c r="D92" s="4">
        <v>2767834.57</v>
      </c>
      <c r="E92" s="4">
        <v>1070269.34</v>
      </c>
      <c r="F92" s="4">
        <v>16992.72</v>
      </c>
      <c r="G92" s="4">
        <v>381.43</v>
      </c>
      <c r="H92" s="4">
        <v>5297.09</v>
      </c>
      <c r="I92" s="4">
        <v>166266.26</v>
      </c>
      <c r="J92" s="4">
        <v>200669.51</v>
      </c>
      <c r="K92" s="14">
        <f t="shared" si="9"/>
        <v>4227710.92</v>
      </c>
      <c r="L92" s="4">
        <v>21583629.52</v>
      </c>
      <c r="M92" s="4">
        <v>2360120.53</v>
      </c>
      <c r="N92" s="4">
        <v>110889.71</v>
      </c>
      <c r="O92" s="30">
        <f t="shared" si="10"/>
        <v>24054639.759999998</v>
      </c>
      <c r="P92" s="21">
        <f t="shared" si="11"/>
        <v>28282350.68</v>
      </c>
      <c r="Q92" s="4">
        <v>1496745.18</v>
      </c>
      <c r="R92" s="4">
        <v>961152.1199999999</v>
      </c>
      <c r="S92" s="4">
        <v>17756.1</v>
      </c>
      <c r="T92" s="4">
        <v>391.38</v>
      </c>
      <c r="U92" s="4">
        <v>5473.5</v>
      </c>
      <c r="V92" s="4">
        <v>140785.2</v>
      </c>
      <c r="W92" s="4">
        <v>186424.5</v>
      </c>
      <c r="X92" s="14">
        <f t="shared" si="12"/>
        <v>2808727.9799999995</v>
      </c>
      <c r="Y92" s="4">
        <v>11005121.725</v>
      </c>
      <c r="Z92" s="4">
        <v>1203384.89</v>
      </c>
      <c r="AA92" s="4">
        <v>70230.15</v>
      </c>
      <c r="AB92" s="30">
        <f t="shared" si="13"/>
        <v>12278736.764999999</v>
      </c>
      <c r="AC92" s="21">
        <f t="shared" si="14"/>
        <v>15087464.744999997</v>
      </c>
      <c r="AD92" s="4">
        <v>211848.23</v>
      </c>
      <c r="AE92" s="4">
        <v>18186.2</v>
      </c>
      <c r="AF92" s="4">
        <v>0</v>
      </c>
      <c r="AG92" s="4">
        <v>0</v>
      </c>
      <c r="AH92" s="4">
        <v>0</v>
      </c>
      <c r="AI92" s="4">
        <v>4246.84</v>
      </c>
      <c r="AJ92" s="4">
        <v>2374.17</v>
      </c>
      <c r="AK92" s="14">
        <f t="shared" si="15"/>
        <v>236655.44</v>
      </c>
      <c r="AL92" s="4">
        <v>1763084.63</v>
      </c>
      <c r="AM92" s="4">
        <v>192789.27</v>
      </c>
      <c r="AN92" s="4">
        <v>6776.59</v>
      </c>
      <c r="AO92" s="30">
        <f t="shared" si="16"/>
        <v>1962650.4899999998</v>
      </c>
      <c r="AP92" s="21">
        <f t="shared" si="17"/>
        <v>2199305.9299999997</v>
      </c>
    </row>
    <row r="93" spans="1:42" ht="12.75" customHeight="1">
      <c r="A93" s="61" t="s">
        <v>286</v>
      </c>
      <c r="B93" s="62" t="s">
        <v>287</v>
      </c>
      <c r="C93" s="38" t="s">
        <v>95</v>
      </c>
      <c r="D93" s="4">
        <v>784924.19</v>
      </c>
      <c r="E93" s="4">
        <v>269721.71</v>
      </c>
      <c r="F93" s="4">
        <v>4700.92</v>
      </c>
      <c r="G93" s="4">
        <v>100.16</v>
      </c>
      <c r="H93" s="4">
        <v>1373.12</v>
      </c>
      <c r="I93" s="4">
        <v>52991.48</v>
      </c>
      <c r="J93" s="4">
        <v>71833.15</v>
      </c>
      <c r="K93" s="14">
        <f t="shared" si="9"/>
        <v>1185644.7299999997</v>
      </c>
      <c r="L93" s="4">
        <v>4257343.46</v>
      </c>
      <c r="M93" s="4">
        <v>651817.93</v>
      </c>
      <c r="N93" s="4">
        <v>30716.49</v>
      </c>
      <c r="O93" s="30">
        <f t="shared" si="10"/>
        <v>4939877.88</v>
      </c>
      <c r="P93" s="21">
        <f t="shared" si="11"/>
        <v>6125522.609999999</v>
      </c>
      <c r="Q93" s="4">
        <v>403173.12</v>
      </c>
      <c r="R93" s="4">
        <v>237799.91999999998</v>
      </c>
      <c r="S93" s="4">
        <v>4830.12</v>
      </c>
      <c r="T93" s="4">
        <v>101.34</v>
      </c>
      <c r="U93" s="4">
        <v>1416.42</v>
      </c>
      <c r="V93" s="4">
        <v>46942.26</v>
      </c>
      <c r="W93" s="4">
        <v>64802.46</v>
      </c>
      <c r="X93" s="14">
        <f t="shared" si="12"/>
        <v>759065.6399999999</v>
      </c>
      <c r="Y93" s="4">
        <v>2170746.26</v>
      </c>
      <c r="Z93" s="4">
        <v>332350.76</v>
      </c>
      <c r="AA93" s="4">
        <v>19453.78</v>
      </c>
      <c r="AB93" s="30">
        <f t="shared" si="13"/>
        <v>2522550.8</v>
      </c>
      <c r="AC93" s="21">
        <f t="shared" si="14"/>
        <v>3281616.4399999995</v>
      </c>
      <c r="AD93" s="4">
        <v>63625.18</v>
      </c>
      <c r="AE93" s="4">
        <v>5320.3</v>
      </c>
      <c r="AF93" s="4">
        <v>0</v>
      </c>
      <c r="AG93" s="4">
        <v>0</v>
      </c>
      <c r="AH93" s="4">
        <v>0</v>
      </c>
      <c r="AI93" s="4">
        <v>1008.2</v>
      </c>
      <c r="AJ93" s="4">
        <v>1171.78</v>
      </c>
      <c r="AK93" s="14">
        <f t="shared" si="15"/>
        <v>71125.46</v>
      </c>
      <c r="AL93" s="4">
        <v>347766.2</v>
      </c>
      <c r="AM93" s="4">
        <v>53244.53</v>
      </c>
      <c r="AN93" s="4">
        <v>1877.12</v>
      </c>
      <c r="AO93" s="30">
        <f t="shared" si="16"/>
        <v>402887.85000000003</v>
      </c>
      <c r="AP93" s="21">
        <f t="shared" si="17"/>
        <v>474013.31000000006</v>
      </c>
    </row>
    <row r="94" spans="1:42" ht="12.75" customHeight="1">
      <c r="A94" s="61" t="s">
        <v>288</v>
      </c>
      <c r="B94" s="62" t="s">
        <v>289</v>
      </c>
      <c r="C94" s="38" t="s">
        <v>145</v>
      </c>
      <c r="D94" s="2">
        <v>959351.79</v>
      </c>
      <c r="E94" s="2">
        <v>546763.05</v>
      </c>
      <c r="F94" s="2">
        <v>6349.86</v>
      </c>
      <c r="G94" s="2">
        <v>145.34</v>
      </c>
      <c r="H94" s="2">
        <v>2662.02</v>
      </c>
      <c r="I94" s="2">
        <v>126274.11</v>
      </c>
      <c r="J94" s="2">
        <v>180130.74</v>
      </c>
      <c r="K94" s="14">
        <f t="shared" si="9"/>
        <v>1821676.9100000004</v>
      </c>
      <c r="L94" s="4">
        <v>11473677.85</v>
      </c>
      <c r="M94" s="4">
        <v>1282319.02</v>
      </c>
      <c r="N94" s="4">
        <v>103727</v>
      </c>
      <c r="O94" s="30">
        <f t="shared" si="10"/>
        <v>12859723.87</v>
      </c>
      <c r="P94" s="21">
        <f t="shared" si="11"/>
        <v>14681400.78</v>
      </c>
      <c r="Q94" s="2">
        <v>503114.64</v>
      </c>
      <c r="R94" s="2">
        <v>481596.05999999994</v>
      </c>
      <c r="S94" s="2">
        <v>7366.26</v>
      </c>
      <c r="T94" s="2">
        <v>160.5</v>
      </c>
      <c r="U94" s="2">
        <v>2895.54</v>
      </c>
      <c r="V94" s="2">
        <v>105768</v>
      </c>
      <c r="W94" s="2">
        <v>165459.72</v>
      </c>
      <c r="X94" s="14">
        <f t="shared" si="12"/>
        <v>1266360.7199999997</v>
      </c>
      <c r="Y94" s="4">
        <v>5850231.135</v>
      </c>
      <c r="Z94" s="4">
        <v>653832.43</v>
      </c>
      <c r="AA94" s="4">
        <v>65693.765</v>
      </c>
      <c r="AB94" s="30">
        <f t="shared" si="13"/>
        <v>6569757.33</v>
      </c>
      <c r="AC94" s="21">
        <f t="shared" si="14"/>
        <v>7836118.05</v>
      </c>
      <c r="AD94" s="2">
        <v>76039.53</v>
      </c>
      <c r="AE94" s="2">
        <v>10861.17</v>
      </c>
      <c r="AF94" s="2">
        <v>0</v>
      </c>
      <c r="AG94" s="2">
        <v>0</v>
      </c>
      <c r="AH94" s="2">
        <v>0</v>
      </c>
      <c r="AI94" s="2">
        <v>3417.69</v>
      </c>
      <c r="AJ94" s="2">
        <v>2445.17</v>
      </c>
      <c r="AK94" s="14">
        <f t="shared" si="15"/>
        <v>92763.56</v>
      </c>
      <c r="AL94" s="4">
        <v>937241.12</v>
      </c>
      <c r="AM94" s="4">
        <v>104747.77</v>
      </c>
      <c r="AN94" s="4">
        <v>6338.87</v>
      </c>
      <c r="AO94" s="30">
        <f t="shared" si="16"/>
        <v>1048327.76</v>
      </c>
      <c r="AP94" s="21">
        <f t="shared" si="17"/>
        <v>1141091.32</v>
      </c>
    </row>
    <row r="95" spans="1:42" ht="12.75" customHeight="1">
      <c r="A95" s="61" t="s">
        <v>288</v>
      </c>
      <c r="B95" s="62" t="s">
        <v>290</v>
      </c>
      <c r="C95" s="38" t="s">
        <v>96</v>
      </c>
      <c r="D95" s="4">
        <v>2260799.88</v>
      </c>
      <c r="E95" s="4">
        <v>512443.14</v>
      </c>
      <c r="F95" s="4">
        <v>5951.28</v>
      </c>
      <c r="G95" s="4">
        <v>136.21</v>
      </c>
      <c r="H95" s="4">
        <v>2494.93</v>
      </c>
      <c r="I95" s="4">
        <v>123734.65</v>
      </c>
      <c r="J95" s="4">
        <v>168824.07</v>
      </c>
      <c r="K95" s="14">
        <f t="shared" si="9"/>
        <v>3074384.1599999997</v>
      </c>
      <c r="L95" s="4">
        <v>9799153.6</v>
      </c>
      <c r="M95" s="2">
        <v>1231323.31</v>
      </c>
      <c r="N95" s="2">
        <v>364525.72</v>
      </c>
      <c r="O95" s="30">
        <f t="shared" si="10"/>
        <v>11395002.629999999</v>
      </c>
      <c r="P95" s="21">
        <f t="shared" si="11"/>
        <v>14469386.79</v>
      </c>
      <c r="Q95" s="4">
        <v>1097984.58</v>
      </c>
      <c r="R95" s="4">
        <v>446434.02</v>
      </c>
      <c r="S95" s="4">
        <v>6828.42</v>
      </c>
      <c r="T95" s="4">
        <v>148.8</v>
      </c>
      <c r="U95" s="4">
        <v>2684.1000000000004</v>
      </c>
      <c r="V95" s="4">
        <v>107558.34</v>
      </c>
      <c r="W95" s="4">
        <v>153379.26</v>
      </c>
      <c r="X95" s="14">
        <f t="shared" si="12"/>
        <v>1815017.52</v>
      </c>
      <c r="Y95" s="4">
        <v>4996419.995</v>
      </c>
      <c r="Z95" s="2">
        <v>627830.595</v>
      </c>
      <c r="AA95" s="2">
        <v>230866.29000000004</v>
      </c>
      <c r="AB95" s="30">
        <f t="shared" si="13"/>
        <v>5855116.88</v>
      </c>
      <c r="AC95" s="21">
        <f t="shared" si="14"/>
        <v>7670134.4</v>
      </c>
      <c r="AD95" s="4">
        <v>193802.55</v>
      </c>
      <c r="AE95" s="4">
        <v>11001.52</v>
      </c>
      <c r="AF95" s="4">
        <v>0</v>
      </c>
      <c r="AG95" s="4">
        <v>0</v>
      </c>
      <c r="AH95" s="4">
        <v>0</v>
      </c>
      <c r="AI95" s="4">
        <v>2696.05</v>
      </c>
      <c r="AJ95" s="4">
        <v>2574.14</v>
      </c>
      <c r="AK95" s="14">
        <f t="shared" si="15"/>
        <v>210074.25999999998</v>
      </c>
      <c r="AL95" s="4">
        <v>800455.6</v>
      </c>
      <c r="AM95" s="2">
        <v>100582.12</v>
      </c>
      <c r="AN95" s="2">
        <v>22276.57</v>
      </c>
      <c r="AO95" s="30">
        <f t="shared" si="16"/>
        <v>923314.29</v>
      </c>
      <c r="AP95" s="21">
        <f t="shared" si="17"/>
        <v>1133388.55</v>
      </c>
    </row>
    <row r="96" spans="1:42" ht="12.75" customHeight="1">
      <c r="A96" s="61" t="s">
        <v>291</v>
      </c>
      <c r="B96" s="62" t="s">
        <v>292</v>
      </c>
      <c r="C96" s="38" t="s">
        <v>152</v>
      </c>
      <c r="D96" s="4">
        <v>936420.37</v>
      </c>
      <c r="E96" s="4">
        <v>552482.05</v>
      </c>
      <c r="F96" s="4">
        <v>8660.88</v>
      </c>
      <c r="G96" s="4">
        <v>189.18</v>
      </c>
      <c r="H96" s="4">
        <v>2959.61</v>
      </c>
      <c r="I96" s="4">
        <v>114387.64</v>
      </c>
      <c r="J96" s="4">
        <v>108377.16</v>
      </c>
      <c r="K96" s="14">
        <f t="shared" si="9"/>
        <v>1723476.8899999997</v>
      </c>
      <c r="L96" s="4">
        <v>10990507.12</v>
      </c>
      <c r="M96" s="4">
        <v>774217.98</v>
      </c>
      <c r="N96" s="4">
        <v>404337.65</v>
      </c>
      <c r="O96" s="30">
        <f t="shared" si="10"/>
        <v>12169062.75</v>
      </c>
      <c r="P96" s="21">
        <f t="shared" si="11"/>
        <v>13892539.64</v>
      </c>
      <c r="Q96" s="4">
        <v>531913.98</v>
      </c>
      <c r="R96" s="4">
        <v>494311.44000000006</v>
      </c>
      <c r="S96" s="4">
        <v>9071.099999999999</v>
      </c>
      <c r="T96" s="4">
        <v>192.95999999999998</v>
      </c>
      <c r="U96" s="4">
        <v>3047.88</v>
      </c>
      <c r="V96" s="4">
        <v>106023.06</v>
      </c>
      <c r="W96" s="4">
        <v>101864.09999999999</v>
      </c>
      <c r="X96" s="14">
        <f t="shared" si="12"/>
        <v>1246424.52</v>
      </c>
      <c r="Y96" s="4">
        <v>5603870.685</v>
      </c>
      <c r="Z96" s="4">
        <v>394760.445</v>
      </c>
      <c r="AA96" s="4">
        <v>256080.515</v>
      </c>
      <c r="AB96" s="30">
        <f t="shared" si="13"/>
        <v>6254711.645</v>
      </c>
      <c r="AC96" s="21">
        <f t="shared" si="14"/>
        <v>7501136.164999999</v>
      </c>
      <c r="AD96" s="4">
        <v>67417.73</v>
      </c>
      <c r="AE96" s="4">
        <v>9695.1</v>
      </c>
      <c r="AF96" s="4">
        <v>0</v>
      </c>
      <c r="AG96" s="4">
        <v>0</v>
      </c>
      <c r="AH96" s="4">
        <v>0</v>
      </c>
      <c r="AI96" s="4">
        <v>1394.1</v>
      </c>
      <c r="AJ96" s="4">
        <v>1085.51</v>
      </c>
      <c r="AK96" s="14">
        <f t="shared" si="15"/>
        <v>79592.44</v>
      </c>
      <c r="AL96" s="4">
        <v>897772.74</v>
      </c>
      <c r="AM96" s="4">
        <v>63242.92</v>
      </c>
      <c r="AN96" s="4">
        <v>24709.52</v>
      </c>
      <c r="AO96" s="30">
        <f t="shared" si="16"/>
        <v>985725.1799999999</v>
      </c>
      <c r="AP96" s="21">
        <f t="shared" si="17"/>
        <v>1065317.6199999999</v>
      </c>
    </row>
    <row r="97" spans="1:42" ht="12.75" customHeight="1">
      <c r="A97" s="61" t="s">
        <v>291</v>
      </c>
      <c r="B97" s="62" t="s">
        <v>293</v>
      </c>
      <c r="C97" s="38" t="s">
        <v>143</v>
      </c>
      <c r="D97" s="4">
        <v>969826.33</v>
      </c>
      <c r="E97" s="4">
        <v>565861.68</v>
      </c>
      <c r="F97" s="4">
        <v>8870.62</v>
      </c>
      <c r="G97" s="4">
        <v>193.76</v>
      </c>
      <c r="H97" s="4">
        <v>3031.28</v>
      </c>
      <c r="I97" s="4">
        <v>90051.3</v>
      </c>
      <c r="J97" s="4">
        <v>111001.77</v>
      </c>
      <c r="K97" s="14">
        <f t="shared" si="9"/>
        <v>1748836.7400000002</v>
      </c>
      <c r="L97" s="2">
        <v>10504881.52</v>
      </c>
      <c r="M97" s="4">
        <v>1224434.72</v>
      </c>
      <c r="N97" s="4">
        <v>57486.8</v>
      </c>
      <c r="O97" s="30">
        <f t="shared" si="10"/>
        <v>11786803.04</v>
      </c>
      <c r="P97" s="21">
        <f t="shared" si="11"/>
        <v>13535639.78</v>
      </c>
      <c r="Q97" s="4">
        <v>663526.74</v>
      </c>
      <c r="R97" s="4">
        <v>496881.66000000003</v>
      </c>
      <c r="S97" s="4">
        <v>9118.26</v>
      </c>
      <c r="T97" s="4">
        <v>193.98</v>
      </c>
      <c r="U97" s="4">
        <v>3063.7200000000003</v>
      </c>
      <c r="V97" s="4">
        <v>76674.9</v>
      </c>
      <c r="W97" s="4">
        <v>102393.78</v>
      </c>
      <c r="X97" s="14">
        <f t="shared" si="12"/>
        <v>1351853.04</v>
      </c>
      <c r="Y97" s="2">
        <v>5356258.535</v>
      </c>
      <c r="Z97" s="4">
        <v>624318.22</v>
      </c>
      <c r="AA97" s="4">
        <v>36408.305</v>
      </c>
      <c r="AB97" s="30">
        <f t="shared" si="13"/>
        <v>6016985.0600000005</v>
      </c>
      <c r="AC97" s="21">
        <f t="shared" si="14"/>
        <v>7368838.100000001</v>
      </c>
      <c r="AD97" s="4">
        <v>51049.93</v>
      </c>
      <c r="AE97" s="4">
        <v>11496.67</v>
      </c>
      <c r="AF97" s="4">
        <v>0</v>
      </c>
      <c r="AG97" s="4">
        <v>0</v>
      </c>
      <c r="AH97" s="4">
        <v>0</v>
      </c>
      <c r="AI97" s="4">
        <v>2229.4</v>
      </c>
      <c r="AJ97" s="4">
        <v>1434.67</v>
      </c>
      <c r="AK97" s="14">
        <f t="shared" si="15"/>
        <v>66210.67</v>
      </c>
      <c r="AL97" s="2">
        <v>858103.83</v>
      </c>
      <c r="AM97" s="4">
        <v>100019.42</v>
      </c>
      <c r="AN97" s="4">
        <v>3513.08</v>
      </c>
      <c r="AO97" s="30">
        <f t="shared" si="16"/>
        <v>961636.33</v>
      </c>
      <c r="AP97" s="21">
        <f t="shared" si="17"/>
        <v>1027847</v>
      </c>
    </row>
    <row r="98" spans="1:42" ht="12.75" customHeight="1">
      <c r="A98" s="61" t="s">
        <v>291</v>
      </c>
      <c r="B98" s="62" t="s">
        <v>294</v>
      </c>
      <c r="C98" s="38" t="s">
        <v>97</v>
      </c>
      <c r="D98" s="2">
        <v>17629967.26</v>
      </c>
      <c r="E98" s="2">
        <v>5601988.61</v>
      </c>
      <c r="F98" s="2">
        <v>87818.5</v>
      </c>
      <c r="G98" s="2">
        <v>1918.26</v>
      </c>
      <c r="H98" s="2">
        <v>30009.45</v>
      </c>
      <c r="I98" s="2">
        <v>1085346.82</v>
      </c>
      <c r="J98" s="2">
        <v>1098909.25</v>
      </c>
      <c r="K98" s="14">
        <f t="shared" si="9"/>
        <v>25535958.150000002</v>
      </c>
      <c r="L98" s="4">
        <v>228598080.54</v>
      </c>
      <c r="M98" s="4">
        <v>19446159.13</v>
      </c>
      <c r="N98" s="4">
        <v>3105718.85</v>
      </c>
      <c r="O98" s="30">
        <f t="shared" si="10"/>
        <v>251149958.51999998</v>
      </c>
      <c r="P98" s="21">
        <f t="shared" si="11"/>
        <v>276685916.66999996</v>
      </c>
      <c r="Q98" s="2">
        <v>9308884.8</v>
      </c>
      <c r="R98" s="2">
        <v>5036257.5</v>
      </c>
      <c r="S98" s="2">
        <v>92420.34</v>
      </c>
      <c r="T98" s="2">
        <v>1966.02</v>
      </c>
      <c r="U98" s="2">
        <v>31052.82</v>
      </c>
      <c r="V98" s="2">
        <v>953382.1799999999</v>
      </c>
      <c r="W98" s="2">
        <v>1037835.24</v>
      </c>
      <c r="X98" s="14">
        <f t="shared" si="12"/>
        <v>16461798.9</v>
      </c>
      <c r="Y98" s="4">
        <v>116558232.24</v>
      </c>
      <c r="Z98" s="4">
        <v>9915262.31</v>
      </c>
      <c r="AA98" s="4">
        <v>1966955.275</v>
      </c>
      <c r="AB98" s="30">
        <f t="shared" si="13"/>
        <v>128440449.82499999</v>
      </c>
      <c r="AC98" s="21">
        <f t="shared" si="14"/>
        <v>144902248.725</v>
      </c>
      <c r="AD98" s="2">
        <v>1386847.08</v>
      </c>
      <c r="AE98" s="2">
        <v>94288.52</v>
      </c>
      <c r="AF98" s="2">
        <v>0</v>
      </c>
      <c r="AG98" s="2">
        <v>0</v>
      </c>
      <c r="AH98" s="2">
        <v>0</v>
      </c>
      <c r="AI98" s="2">
        <v>21994.11</v>
      </c>
      <c r="AJ98" s="2">
        <v>10179</v>
      </c>
      <c r="AK98" s="14">
        <f t="shared" si="15"/>
        <v>1513308.71</v>
      </c>
      <c r="AL98" s="4">
        <v>18673308.05</v>
      </c>
      <c r="AM98" s="4">
        <v>1588482.8</v>
      </c>
      <c r="AN98" s="4">
        <v>189793.93</v>
      </c>
      <c r="AO98" s="30">
        <f t="shared" si="16"/>
        <v>20451584.78</v>
      </c>
      <c r="AP98" s="21">
        <f t="shared" si="17"/>
        <v>21964893.490000002</v>
      </c>
    </row>
    <row r="99" spans="1:42" ht="12.75" customHeight="1">
      <c r="A99" s="61" t="s">
        <v>295</v>
      </c>
      <c r="B99" s="62" t="s">
        <v>296</v>
      </c>
      <c r="C99" s="38" t="s">
        <v>98</v>
      </c>
      <c r="D99" s="4">
        <v>6713260.47</v>
      </c>
      <c r="E99" s="4">
        <v>2257562.14</v>
      </c>
      <c r="F99" s="4">
        <v>38275.49</v>
      </c>
      <c r="G99" s="4">
        <v>925.83</v>
      </c>
      <c r="H99" s="4">
        <v>11687.91</v>
      </c>
      <c r="I99" s="4">
        <v>382398.31</v>
      </c>
      <c r="J99" s="4">
        <v>762554.52</v>
      </c>
      <c r="K99" s="14">
        <f t="shared" si="9"/>
        <v>10166664.67</v>
      </c>
      <c r="L99" s="4">
        <v>49010872.97</v>
      </c>
      <c r="M99" s="4">
        <v>5137196.48</v>
      </c>
      <c r="N99" s="4">
        <v>1162113.24</v>
      </c>
      <c r="O99" s="30">
        <f t="shared" si="10"/>
        <v>55310182.69</v>
      </c>
      <c r="P99" s="21">
        <f t="shared" si="11"/>
        <v>65476847.36</v>
      </c>
      <c r="Q99" s="4">
        <v>3515339.46</v>
      </c>
      <c r="R99" s="4">
        <v>2006316.3599999999</v>
      </c>
      <c r="S99" s="4">
        <v>39219.42</v>
      </c>
      <c r="T99" s="4">
        <v>925.08</v>
      </c>
      <c r="U99" s="4">
        <v>11859.599999999999</v>
      </c>
      <c r="V99" s="4">
        <v>335731.19999999995</v>
      </c>
      <c r="W99" s="4">
        <v>691885.02</v>
      </c>
      <c r="X99" s="14">
        <f t="shared" si="12"/>
        <v>6601276.14</v>
      </c>
      <c r="Y99" s="4">
        <v>24989801.700000003</v>
      </c>
      <c r="Z99" s="4">
        <v>2619368.2199999997</v>
      </c>
      <c r="AA99" s="4">
        <v>736005.0599999999</v>
      </c>
      <c r="AB99" s="30">
        <f t="shared" si="13"/>
        <v>28345174.980000004</v>
      </c>
      <c r="AC99" s="21">
        <f t="shared" si="14"/>
        <v>34946451.120000005</v>
      </c>
      <c r="AD99" s="4">
        <v>532986.84</v>
      </c>
      <c r="AE99" s="4">
        <v>41874.3</v>
      </c>
      <c r="AF99" s="4">
        <v>0</v>
      </c>
      <c r="AG99" s="4">
        <v>0</v>
      </c>
      <c r="AH99" s="4">
        <v>0</v>
      </c>
      <c r="AI99" s="4">
        <v>7777.85</v>
      </c>
      <c r="AJ99" s="4">
        <v>11778.25</v>
      </c>
      <c r="AK99" s="14">
        <f t="shared" si="15"/>
        <v>594417.24</v>
      </c>
      <c r="AL99" s="4">
        <v>4003511.88</v>
      </c>
      <c r="AM99" s="4">
        <v>419638.04</v>
      </c>
      <c r="AN99" s="4">
        <v>71018.03</v>
      </c>
      <c r="AO99" s="30">
        <f t="shared" si="16"/>
        <v>4494167.95</v>
      </c>
      <c r="AP99" s="21">
        <f t="shared" si="17"/>
        <v>5088585.19</v>
      </c>
    </row>
    <row r="100" spans="1:42" ht="12.75" customHeight="1">
      <c r="A100" s="61" t="s">
        <v>297</v>
      </c>
      <c r="B100" s="62" t="s">
        <v>298</v>
      </c>
      <c r="C100" s="38" t="s">
        <v>99</v>
      </c>
      <c r="D100" s="4">
        <v>1160933.1</v>
      </c>
      <c r="E100" s="4">
        <v>471950.54</v>
      </c>
      <c r="F100" s="4">
        <v>8001.61</v>
      </c>
      <c r="G100" s="4">
        <v>193.55</v>
      </c>
      <c r="H100" s="4">
        <v>2443.39</v>
      </c>
      <c r="I100" s="4">
        <v>89478.43</v>
      </c>
      <c r="J100" s="4">
        <v>159414.44</v>
      </c>
      <c r="K100" s="14">
        <f t="shared" si="9"/>
        <v>1892415.06</v>
      </c>
      <c r="L100" s="4">
        <v>9274661.79</v>
      </c>
      <c r="M100" s="4">
        <v>1208914.12</v>
      </c>
      <c r="N100" s="4">
        <v>56853.85</v>
      </c>
      <c r="O100" s="30">
        <f t="shared" si="10"/>
        <v>10540429.76</v>
      </c>
      <c r="P100" s="21">
        <f t="shared" si="11"/>
        <v>12432844.82</v>
      </c>
      <c r="Q100" s="4">
        <v>595278.1799999999</v>
      </c>
      <c r="R100" s="4">
        <v>419662.86</v>
      </c>
      <c r="S100" s="4">
        <v>8203.56</v>
      </c>
      <c r="T100" s="4">
        <v>193.5</v>
      </c>
      <c r="U100" s="4">
        <v>2480.7</v>
      </c>
      <c r="V100" s="4">
        <v>75266.22</v>
      </c>
      <c r="W100" s="4">
        <v>144722.16</v>
      </c>
      <c r="X100" s="14">
        <f t="shared" si="12"/>
        <v>1245807.18</v>
      </c>
      <c r="Y100" s="4">
        <v>4728990.72</v>
      </c>
      <c r="Z100" s="4">
        <v>616404.54</v>
      </c>
      <c r="AA100" s="4">
        <v>36007.44</v>
      </c>
      <c r="AB100" s="30">
        <f t="shared" si="13"/>
        <v>5381402.699999999</v>
      </c>
      <c r="AC100" s="21">
        <f t="shared" si="14"/>
        <v>6627209.879999999</v>
      </c>
      <c r="AD100" s="4">
        <v>94275.82</v>
      </c>
      <c r="AE100" s="4">
        <v>8714.61</v>
      </c>
      <c r="AF100" s="4">
        <v>0</v>
      </c>
      <c r="AG100" s="4">
        <v>0</v>
      </c>
      <c r="AH100" s="4">
        <v>0</v>
      </c>
      <c r="AI100" s="4">
        <v>2368.7</v>
      </c>
      <c r="AJ100" s="4">
        <v>2448.71</v>
      </c>
      <c r="AK100" s="14">
        <f t="shared" si="15"/>
        <v>107807.84000000001</v>
      </c>
      <c r="AL100" s="4">
        <v>757611.85</v>
      </c>
      <c r="AM100" s="4">
        <v>98751.6</v>
      </c>
      <c r="AN100" s="4">
        <v>3474.4</v>
      </c>
      <c r="AO100" s="30">
        <f t="shared" si="16"/>
        <v>859837.85</v>
      </c>
      <c r="AP100" s="21">
        <f t="shared" si="17"/>
        <v>967645.69</v>
      </c>
    </row>
    <row r="101" spans="1:42" ht="12.75" customHeight="1">
      <c r="A101" s="61" t="s">
        <v>299</v>
      </c>
      <c r="B101" s="62" t="s">
        <v>300</v>
      </c>
      <c r="C101" s="38" t="s">
        <v>100</v>
      </c>
      <c r="D101" s="4">
        <v>15150044.71</v>
      </c>
      <c r="E101" s="4">
        <v>5157220.1</v>
      </c>
      <c r="F101" s="4">
        <v>89883.96</v>
      </c>
      <c r="G101" s="4">
        <v>1915.17</v>
      </c>
      <c r="H101" s="4">
        <v>26254.77</v>
      </c>
      <c r="I101" s="4">
        <v>841303.02</v>
      </c>
      <c r="J101" s="4">
        <v>1373487.39</v>
      </c>
      <c r="K101" s="14">
        <f t="shared" si="9"/>
        <v>22640109.120000005</v>
      </c>
      <c r="L101" s="4">
        <v>175528990.52</v>
      </c>
      <c r="M101" s="4">
        <v>13974360.27</v>
      </c>
      <c r="N101" s="4">
        <v>658389.4</v>
      </c>
      <c r="O101" s="30">
        <f t="shared" si="10"/>
        <v>190161740.19</v>
      </c>
      <c r="P101" s="21">
        <f t="shared" si="11"/>
        <v>212801849.31</v>
      </c>
      <c r="Q101" s="4">
        <v>8264063.58</v>
      </c>
      <c r="R101" s="4">
        <v>4555595.22</v>
      </c>
      <c r="S101" s="4">
        <v>92531.52</v>
      </c>
      <c r="T101" s="4">
        <v>1941.78</v>
      </c>
      <c r="U101" s="4">
        <v>27134.399999999998</v>
      </c>
      <c r="V101" s="4">
        <v>733592.7</v>
      </c>
      <c r="W101" s="4">
        <v>1241437.68</v>
      </c>
      <c r="X101" s="14">
        <f t="shared" si="12"/>
        <v>14916296.879999999</v>
      </c>
      <c r="Y101" s="4">
        <v>89499215.36</v>
      </c>
      <c r="Z101" s="4">
        <v>7125286.115</v>
      </c>
      <c r="AA101" s="4">
        <v>416979.95499999996</v>
      </c>
      <c r="AB101" s="30">
        <f t="shared" si="13"/>
        <v>97041481.43</v>
      </c>
      <c r="AC101" s="21">
        <f t="shared" si="14"/>
        <v>111957778.31</v>
      </c>
      <c r="AD101" s="4">
        <v>1147663.52</v>
      </c>
      <c r="AE101" s="4">
        <v>100270.81</v>
      </c>
      <c r="AF101" s="4">
        <v>0</v>
      </c>
      <c r="AG101" s="4">
        <v>0</v>
      </c>
      <c r="AH101" s="4">
        <v>0</v>
      </c>
      <c r="AI101" s="4">
        <v>17951.72</v>
      </c>
      <c r="AJ101" s="4">
        <v>22008.29</v>
      </c>
      <c r="AK101" s="14">
        <f t="shared" si="15"/>
        <v>1287894.34</v>
      </c>
      <c r="AL101" s="4">
        <v>14338295.86</v>
      </c>
      <c r="AM101" s="4">
        <v>1141512.36</v>
      </c>
      <c r="AN101" s="4">
        <v>40234.91</v>
      </c>
      <c r="AO101" s="30">
        <f t="shared" si="16"/>
        <v>15520043.129999999</v>
      </c>
      <c r="AP101" s="21">
        <f t="shared" si="17"/>
        <v>16807937.47</v>
      </c>
    </row>
    <row r="102" spans="4:16" ht="12.75">
      <c r="D102" s="3"/>
      <c r="J102" s="3"/>
      <c r="K102" s="3"/>
      <c r="L102" s="3"/>
      <c r="M102" s="3"/>
      <c r="N102" s="3"/>
      <c r="O102" s="3"/>
      <c r="P102" s="3"/>
    </row>
    <row r="103" spans="6:16" ht="12.75">
      <c r="F103" s="5"/>
      <c r="G103" s="5"/>
      <c r="H103" s="5"/>
      <c r="I103" s="5"/>
      <c r="J103" s="15"/>
      <c r="K103" s="3"/>
      <c r="L103" s="3"/>
      <c r="M103" s="3"/>
      <c r="N103" s="3"/>
      <c r="O103" s="3"/>
      <c r="P103" s="3"/>
    </row>
    <row r="104" spans="6:16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P104" s="3"/>
    </row>
    <row r="105" spans="6:16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P105" s="3"/>
    </row>
    <row r="106" spans="6:16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P106" s="3"/>
    </row>
    <row r="107" spans="6:16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P107" s="3"/>
    </row>
    <row r="108" spans="6:16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P108" s="3"/>
    </row>
    <row r="109" spans="6:16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P109" s="3"/>
    </row>
    <row r="110" spans="6:16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P110" s="3"/>
    </row>
    <row r="111" spans="6:16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P111" s="3"/>
    </row>
    <row r="112" spans="6:16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P112" s="3"/>
    </row>
    <row r="113" spans="6:16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P113" s="3"/>
    </row>
    <row r="114" spans="6:16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P114" s="3"/>
    </row>
    <row r="115" spans="6:16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P115" s="3"/>
    </row>
    <row r="116" spans="6:16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P116" s="3"/>
    </row>
    <row r="117" spans="6:16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P117" s="3"/>
    </row>
    <row r="118" spans="6:16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P118" s="3"/>
    </row>
    <row r="119" spans="6:16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P119" s="3"/>
    </row>
    <row r="120" spans="6:16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P120" s="3"/>
    </row>
    <row r="121" spans="6:16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P121" s="3"/>
    </row>
    <row r="122" spans="6:16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P122" s="3"/>
    </row>
    <row r="123" spans="6:16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P123" s="3"/>
    </row>
    <row r="124" spans="6:16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P124" s="3"/>
    </row>
    <row r="125" spans="6:16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P125" s="3"/>
    </row>
    <row r="126" spans="6:16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P126" s="3"/>
    </row>
    <row r="127" spans="6:16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P127" s="3"/>
    </row>
    <row r="128" spans="6:16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P128" s="3"/>
    </row>
    <row r="129" spans="6:16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P129" s="3"/>
    </row>
    <row r="130" spans="6:16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P130" s="3"/>
    </row>
    <row r="131" spans="6:16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P131" s="3"/>
    </row>
    <row r="132" spans="6:16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P132" s="3"/>
    </row>
    <row r="133" spans="6:16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P133" s="3"/>
    </row>
    <row r="134" spans="6:16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P134" s="3"/>
    </row>
    <row r="135" spans="6:16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P135" s="3"/>
    </row>
    <row r="136" spans="6:16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P136" s="3"/>
    </row>
    <row r="137" spans="6:16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P137" s="3"/>
    </row>
    <row r="138" spans="6:16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P138" s="3"/>
    </row>
    <row r="139" spans="6:16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P139" s="3"/>
    </row>
    <row r="140" spans="6:16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P140" s="3"/>
    </row>
    <row r="141" spans="6:16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P141" s="3"/>
    </row>
    <row r="142" spans="6:16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P142" s="3"/>
    </row>
    <row r="143" spans="6:16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P143" s="3"/>
    </row>
    <row r="144" spans="6:16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P144" s="3"/>
    </row>
    <row r="145" spans="6:16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P145" s="3"/>
    </row>
    <row r="146" spans="6:16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P146" s="3"/>
    </row>
    <row r="147" spans="6:16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P147" s="3"/>
    </row>
    <row r="148" spans="6:16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P148" s="3"/>
    </row>
    <row r="149" spans="6:16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P149" s="3"/>
    </row>
    <row r="150" spans="6:16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P150" s="3"/>
    </row>
    <row r="151" spans="6:16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P151" s="3"/>
    </row>
    <row r="152" spans="6:16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P152" s="3"/>
    </row>
    <row r="153" spans="6:16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P153" s="3"/>
    </row>
    <row r="154" spans="6:16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P154" s="3"/>
    </row>
    <row r="155" spans="6:16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P155" s="3"/>
    </row>
    <row r="156" spans="6:16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P156" s="3"/>
    </row>
    <row r="157" spans="6:16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P157" s="3"/>
    </row>
    <row r="158" spans="6:16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P158" s="3"/>
    </row>
    <row r="159" spans="6:16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P159" s="3"/>
    </row>
    <row r="160" spans="6:16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P160" s="3"/>
    </row>
    <row r="161" spans="6:16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P161" s="3"/>
    </row>
    <row r="162" spans="6:16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P162" s="3"/>
    </row>
    <row r="163" spans="6:16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P163" s="3"/>
    </row>
    <row r="164" spans="6:16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P164" s="3"/>
    </row>
    <row r="165" spans="6:16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P165" s="3"/>
    </row>
    <row r="166" spans="6:16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P166" s="3"/>
    </row>
    <row r="167" spans="6:16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P167" s="3"/>
    </row>
    <row r="168" spans="6:16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P168" s="3"/>
    </row>
    <row r="169" spans="6:16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P169" s="3"/>
    </row>
    <row r="170" spans="6:16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P170" s="3"/>
    </row>
    <row r="171" spans="6:16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P171" s="3"/>
    </row>
    <row r="172" spans="6:16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P172" s="3"/>
    </row>
    <row r="173" spans="6:16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P173" s="3"/>
    </row>
    <row r="174" spans="6:16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P174" s="3"/>
    </row>
    <row r="175" spans="6:16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P175" s="3"/>
    </row>
    <row r="176" spans="6:16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P176" s="3"/>
    </row>
    <row r="177" spans="6:16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P177" s="3"/>
    </row>
    <row r="178" spans="6:16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P178" s="3"/>
    </row>
    <row r="179" spans="6:16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P179" s="3"/>
    </row>
    <row r="180" spans="6:16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P180" s="3"/>
    </row>
    <row r="181" spans="6:16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P181" s="3"/>
    </row>
    <row r="182" spans="6:16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P182" s="3"/>
    </row>
    <row r="183" spans="6:16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P183" s="3"/>
    </row>
    <row r="184" spans="6:16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P184" s="3"/>
    </row>
    <row r="185" spans="6:16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P185" s="3"/>
    </row>
    <row r="186" spans="6:16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P186" s="3"/>
    </row>
    <row r="187" spans="6:16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P187" s="3"/>
    </row>
    <row r="188" spans="6:16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P188" s="3"/>
    </row>
    <row r="189" spans="6:16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P189" s="3"/>
    </row>
    <row r="190" spans="6:16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P190" s="3"/>
    </row>
    <row r="191" spans="6:16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P191" s="3"/>
    </row>
    <row r="192" spans="6:16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P192" s="3"/>
    </row>
    <row r="193" spans="6:16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P193" s="3"/>
    </row>
    <row r="194" spans="6:16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P194" s="3"/>
    </row>
    <row r="195" spans="6:16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P195" s="3"/>
    </row>
    <row r="196" spans="6:16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P196" s="3"/>
    </row>
    <row r="197" spans="6:16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P197" s="3"/>
    </row>
    <row r="198" spans="6:16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P198" s="3"/>
    </row>
    <row r="199" spans="6:16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P199" s="3"/>
    </row>
    <row r="200" spans="6:16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P200" s="3"/>
    </row>
    <row r="201" spans="6:16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P201" s="3"/>
    </row>
    <row r="202" spans="6:16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P277" s="3"/>
    </row>
    <row r="278" spans="6:16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P278" s="3"/>
    </row>
    <row r="279" spans="6:16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P279" s="3"/>
    </row>
    <row r="280" spans="6:16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P280" s="3"/>
    </row>
    <row r="281" spans="6:16" ht="12.75">
      <c r="F281" s="5"/>
      <c r="G281" s="5"/>
      <c r="H281" s="5"/>
      <c r="I281" s="5"/>
      <c r="J281" s="15"/>
      <c r="K281" s="3"/>
      <c r="L281" s="3"/>
      <c r="M281" s="3"/>
      <c r="N281" s="3"/>
      <c r="O281" s="3"/>
      <c r="P281" s="3"/>
    </row>
    <row r="282" spans="6:16" ht="12.75">
      <c r="F282" s="5"/>
      <c r="G282" s="5"/>
      <c r="H282" s="5"/>
      <c r="I282" s="5"/>
      <c r="J282" s="15"/>
      <c r="K282" s="3"/>
      <c r="L282" s="3"/>
      <c r="M282" s="3"/>
      <c r="N282" s="3"/>
      <c r="O282" s="3"/>
      <c r="P282" s="3"/>
    </row>
  </sheetData>
  <mergeCells count="35">
    <mergeCell ref="P2:P3"/>
    <mergeCell ref="J2:J3"/>
    <mergeCell ref="K2:K3"/>
    <mergeCell ref="F2:F3"/>
    <mergeCell ref="H2:H3"/>
    <mergeCell ref="I2:I3"/>
    <mergeCell ref="L2:O2"/>
    <mergeCell ref="G2:G3"/>
    <mergeCell ref="A2:B4"/>
    <mergeCell ref="C2:C4"/>
    <mergeCell ref="D2:D3"/>
    <mergeCell ref="E2:E3"/>
    <mergeCell ref="Q2:Q3"/>
    <mergeCell ref="R2:R3"/>
    <mergeCell ref="S2:S3"/>
    <mergeCell ref="T2:T3"/>
    <mergeCell ref="U2:U3"/>
    <mergeCell ref="V2:V3"/>
    <mergeCell ref="W2:W3"/>
    <mergeCell ref="X2:X3"/>
    <mergeCell ref="AG2:AG3"/>
    <mergeCell ref="AH2:AH3"/>
    <mergeCell ref="Y2:AB2"/>
    <mergeCell ref="AC2:AC3"/>
    <mergeCell ref="AD2:AD3"/>
    <mergeCell ref="AP2:AP3"/>
    <mergeCell ref="D1:P1"/>
    <mergeCell ref="Q1:AC1"/>
    <mergeCell ref="AD1:AP1"/>
    <mergeCell ref="AI2:AI3"/>
    <mergeCell ref="AJ2:AJ3"/>
    <mergeCell ref="AK2:AK3"/>
    <mergeCell ref="AL2:AO2"/>
    <mergeCell ref="AE2:AE3"/>
    <mergeCell ref="AF2:AF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JMPIÑERO</dc:creator>
  <cp:keywords/>
  <dc:description/>
  <cp:lastModifiedBy>DGFT</cp:lastModifiedBy>
  <cp:lastPrinted>2012-06-12T15:52:42Z</cp:lastPrinted>
  <dcterms:created xsi:type="dcterms:W3CDTF">2007-01-24T11:31:51Z</dcterms:created>
  <dcterms:modified xsi:type="dcterms:W3CDTF">2012-07-02T12:24:53Z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JM Piñero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21;#</vt:lpwstr>
  </property>
  <property fmtid="{D5CDD505-2E9C-101B-9397-08002B2CF9AE}" pid="12" name="CategoriasPorOrganigrama">
    <vt:lpwstr>10;#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2012-07-02T00:00:00Z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10;#</vt:lpwstr>
  </property>
  <property fmtid="{D5CDD505-2E9C-101B-9397-08002B2CF9AE}" pid="41" name="MinhacFechaInfo">
    <vt:lpwstr>2012-07-02T00:00:00Z</vt:lpwstr>
  </property>
  <property fmtid="{D5CDD505-2E9C-101B-9397-08002B2CF9AE}" pid="42" name="MinhacCategoriasGeneral">
    <vt:lpwstr>21;#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Fecha Caducidad">
    <vt:lpwstr/>
  </property>
  <property fmtid="{D5CDD505-2E9C-101B-9397-08002B2CF9AE}" pid="46" name="MinhacPrioridad">
    <vt:lpwstr/>
  </property>
  <property fmtid="{D5CDD505-2E9C-101B-9397-08002B2CF9AE}" pid="47" name="MinhacFecha_NotaPrensa">
    <vt:lpwstr/>
  </property>
  <property fmtid="{D5CDD505-2E9C-101B-9397-08002B2CF9AE}" pid="48" name="MinhacNumNorma">
    <vt:lpwstr/>
  </property>
  <property fmtid="{D5CDD505-2E9C-101B-9397-08002B2CF9AE}" pid="49" name="ActoRecurrido">
    <vt:lpwstr/>
  </property>
  <property fmtid="{D5CDD505-2E9C-101B-9397-08002B2CF9AE}" pid="50" name="NumeroResolucion">
    <vt:lpwstr/>
  </property>
  <property fmtid="{D5CDD505-2E9C-101B-9397-08002B2CF9AE}" pid="51" name="CorreoElectronico">
    <vt:lpwstr/>
  </property>
  <property fmtid="{D5CDD505-2E9C-101B-9397-08002B2CF9AE}" pid="52" name="DescripcionDocumentoAdjunto">
    <vt:lpwstr/>
  </property>
  <property fmtid="{D5CDD505-2E9C-101B-9397-08002B2CF9AE}" pid="53" name="MinhacClave">
    <vt:lpwstr/>
  </property>
  <property fmtid="{D5CDD505-2E9C-101B-9397-08002B2CF9AE}" pid="54" name="FechaResolucion">
    <vt:lpwstr/>
  </property>
  <property fmtid="{D5CDD505-2E9C-101B-9397-08002B2CF9AE}" pid="55" name="AmbitoTerritorial">
    <vt:lpwstr/>
  </property>
  <property fmtid="{D5CDD505-2E9C-101B-9397-08002B2CF9AE}" pid="56" name="Solicitante">
    <vt:lpwstr/>
  </property>
  <property fmtid="{D5CDD505-2E9C-101B-9397-08002B2CF9AE}" pid="57" name="NumeroExpedienteRecurso">
    <vt:lpwstr/>
  </property>
  <property fmtid="{D5CDD505-2E9C-101B-9397-08002B2CF9AE}" pid="58" name="TipoResolucion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Descripcion">
    <vt:lpwstr/>
  </property>
  <property fmtid="{D5CDD505-2E9C-101B-9397-08002B2CF9AE}" pid="62" name="MinhacFechaBOE">
    <vt:lpwstr/>
  </property>
  <property fmtid="{D5CDD505-2E9C-101B-9397-08002B2CF9AE}" pid="63" name="NumeroInforme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ategoriasNormas">
    <vt:lpwstr/>
  </property>
  <property fmtid="{D5CDD505-2E9C-101B-9397-08002B2CF9AE}" pid="71" name="Idioma_Noticia_Prensa">
    <vt:lpwstr/>
  </property>
  <property fmtid="{D5CDD505-2E9C-101B-9397-08002B2CF9AE}" pid="72" name="PlazoPresentacionObservacione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TipoProcedimiento">
    <vt:lpwstr/>
  </property>
  <property fmtid="{D5CDD505-2E9C-101B-9397-08002B2CF9AE}" pid="76" name="FechaAprobacionJCCA">
    <vt:lpwstr/>
  </property>
  <property fmtid="{D5CDD505-2E9C-101B-9397-08002B2CF9AE}" pid="77" name="TipoContratoTACRC">
    <vt:lpwstr/>
  </property>
  <property fmtid="{D5CDD505-2E9C-101B-9397-08002B2CF9AE}" pid="78" name="DescripcionNormasTramitacion">
    <vt:lpwstr/>
  </property>
  <property fmtid="{D5CDD505-2E9C-101B-9397-08002B2CF9AE}" pid="79" name="Materias">
    <vt:lpwstr/>
  </property>
  <property fmtid="{D5CDD505-2E9C-101B-9397-08002B2CF9AE}" pid="80" name="MinhacPais">
    <vt:lpwstr/>
  </property>
  <property fmtid="{D5CDD505-2E9C-101B-9397-08002B2CF9AE}" pid="81" name="MateriasNormativaTramitacion">
    <vt:lpwstr/>
  </property>
  <property fmtid="{D5CDD505-2E9C-101B-9397-08002B2CF9AE}" pid="82" name="Organismo">
    <vt:lpwstr/>
  </property>
  <property fmtid="{D5CDD505-2E9C-101B-9397-08002B2CF9AE}" pid="83" name="MinhacIdioma_Noticia_Prensa">
    <vt:lpwstr/>
  </property>
</Properties>
</file>