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2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cesion'!$A$2:$P$87</definedName>
    <definedName name="_xlnm.Print_Area" localSheetId="1">'Diputaciones'!$A$2:$T$60</definedName>
  </definedNames>
  <calcPr fullCalcOnLoad="1"/>
</workbook>
</file>

<file path=xl/sharedStrings.xml><?xml version="1.0" encoding="utf-8"?>
<sst xmlns="http://schemas.openxmlformats.org/spreadsheetml/2006/main" count="220" uniqueCount="165">
  <si>
    <t xml:space="preserve">Dirección General de Coordinación Financiera con las Comunidades Autónomas y con las Entidades locales </t>
  </si>
  <si>
    <t>Subdirección General de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</si>
  <si>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</si>
  <si>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</si>
  <si>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</si>
  <si>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</si>
  <si>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</si>
  <si>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</si>
  <si>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</si>
  <si>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</si>
  <si>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</si>
  <si>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</si>
  <si>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</si>
  <si>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</si>
  <si>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</si>
  <si>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</si>
  <si>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</si>
  <si>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</si>
  <si>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</si>
  <si>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</si>
  <si>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</si>
  <si>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</si>
  <si>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</si>
  <si>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</si>
  <si>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</si>
  <si>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</si>
  <si>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</si>
  <si>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</si>
  <si>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</si>
  <si>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TOTAL           (12) a (15)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</si>
  <si>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</si>
  <si>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</si>
  <si>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</si>
  <si>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</si>
  <si>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</si>
  <si>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</si>
  <si>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</si>
  <si>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</si>
  <si>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</si>
  <si>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</si>
  <si>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</si>
  <si>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</si>
  <si>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</si>
  <si>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</si>
  <si>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</si>
  <si>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</si>
  <si>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</si>
  <si>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</si>
  <si>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</si>
  <si>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</si>
  <si>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</si>
  <si>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</si>
  <si>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</si>
  <si>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</si>
  <si>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</si>
  <si>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</si>
  <si>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</si>
  <si>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</si>
  <si>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</si>
  <si>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Ferrol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</si>
  <si>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</si>
  <si>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</si>
  <si>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</si>
  <si>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</si>
  <si>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</si>
  <si>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</si>
  <si>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</si>
  <si>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</si>
  <si>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</si>
  <si>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</si>
  <si>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</si>
  <si>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</si>
  <si>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</si>
  <si>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</si>
  <si>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</si>
  <si>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</si>
  <si>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</si>
  <si>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</si>
  <si>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</si>
  <si>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</si>
  <si>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</si>
  <si>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</si>
  <si>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</si>
  <si>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</si>
  <si>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</si>
  <si>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</si>
  <si>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</si>
  <si>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</si>
  <si>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</si>
  <si>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</si>
  <si>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</si>
  <si>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</si>
  <si>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</si>
  <si>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</si>
  <si>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</si>
  <si>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</si>
  <si>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</si>
  <si>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</si>
  <si>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</si>
  <si>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</si>
  <si>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</si>
  <si>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</si>
  <si>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</si>
  <si>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</si>
  <si>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</si>
  <si>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</si>
  <si>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</si>
  <si>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El Hierro</t>
  </si>
  <si>
    <t>Fuerteventura</t>
  </si>
  <si>
    <t>Gran Canaria</t>
  </si>
  <si>
    <t>La Gomera</t>
  </si>
  <si>
    <t>La Palma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</si>
  <si>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</si>
  <si>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</si>
  <si>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</si>
  <si>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</si>
  <si>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</si>
  <si>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</si>
  <si>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</si>
  <si>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</si>
  <si>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Entidades Art. 146 LHL y Ceuta y Melilla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</si>
  <si>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</si>
  <si>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</si>
  <si>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</si>
  <si>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</si>
  <si>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</si>
  <si>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</si>
  <si>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</si>
  <si>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</si>
  <si>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</si>
  <si>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</si>
  <si>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</si>
  <si>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</si>
  <si>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</si>
  <si>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</si>
  <si>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</si>
  <si>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</si>
  <si>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</si>
  <si>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</si>
  <si>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</si>
  <si>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</si>
  <si>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</si>
  <si>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</si>
  <si>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</si>
  <si>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</si>
  <si>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</si>
  <si>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</si>
  <si>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</si>
  <si>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</si>
  <si>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</si>
  <si>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</si>
  <si>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</si>
  <si>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</si>
  <si>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</si>
  <si>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</si>
  <si>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</si>
  <si>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</si>
  <si>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</si>
  <si>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</si>
  <si>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</si>
  <si>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Entregas a cuenta anuales 2010. Ayuntamientos Cesión y Diputaciones.</t>
  </si>
  <si>
    <t>Artículo 104.Dos Ley 26/2009</t>
  </si>
  <si>
    <t>Artículo 96.Dos. Ley 26/2009</t>
  </si>
  <si>
    <t>Cerveza</t>
  </si>
  <si>
    <t>(14)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</si>
</sst>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</numFmts>
  <fonts count="2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68" fontId="2" fillId="4" borderId="4" xfId="21" applyNumberFormat="1" applyFont="1" applyFill="1" applyBorder="1">
      <alignment/>
      <protection/>
    </xf>
    <xf numFmtId="0" fontId="2" fillId="4" borderId="7" xfId="0" applyFont="1" applyFill="1" applyBorder="1" applyAlignment="1" applyProtection="1">
      <alignment horizontal="left"/>
      <protection/>
    </xf>
    <xf numFmtId="167" fontId="2" fillId="4" borderId="8" xfId="21" applyNumberFormat="1" applyFont="1" applyFill="1" applyBorder="1">
      <alignment/>
      <protection/>
    </xf>
    <xf numFmtId="168" fontId="2" fillId="4" borderId="3" xfId="21" applyNumberFormat="1" applyFont="1" applyFill="1" applyBorder="1">
      <alignment/>
      <protection/>
    </xf>
    <xf numFmtId="1" fontId="2" fillId="4" borderId="9" xfId="0" applyNumberFormat="1" applyFont="1" applyFill="1" applyBorder="1" applyAlignment="1">
      <alignment vertical="center"/>
    </xf>
    <xf numFmtId="0" fontId="2" fillId="4" borderId="8" xfId="21" applyFont="1" applyFill="1" applyBorder="1">
      <alignment/>
      <protection/>
    </xf>
    <xf numFmtId="0" fontId="2" fillId="4" borderId="9" xfId="0" applyFont="1" applyFill="1" applyBorder="1" applyAlignment="1" applyProtection="1">
      <alignment horizontal="left"/>
      <protection/>
    </xf>
    <xf numFmtId="1" fontId="3" fillId="4" borderId="9" xfId="0" applyNumberFormat="1" applyFont="1" applyFill="1" applyBorder="1" applyAlignment="1">
      <alignment vertical="center"/>
    </xf>
    <xf numFmtId="0" fontId="2" fillId="4" borderId="10" xfId="21" applyFont="1" applyFill="1" applyBorder="1">
      <alignment/>
      <protection/>
    </xf>
    <xf numFmtId="168" fontId="2" fillId="4" borderId="11" xfId="21" applyNumberFormat="1" applyFont="1" applyFill="1" applyBorder="1">
      <alignment/>
      <protection/>
    </xf>
    <xf numFmtId="0" fontId="2" fillId="4" borderId="12" xfId="0" applyFont="1" applyFill="1" applyBorder="1" applyAlignment="1" applyProtection="1">
      <alignment horizontal="left"/>
      <protection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167" fontId="2" fillId="4" borderId="13" xfId="21" applyNumberFormat="1" applyFont="1" applyFill="1" applyBorder="1">
      <alignment/>
      <protection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 quotePrefix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7" borderId="17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 quotePrefix="1">
      <alignment horizontal="center" vertical="center" wrapText="1"/>
    </xf>
    <xf numFmtId="4" fontId="2" fillId="7" borderId="4" xfId="0" applyNumberFormat="1" applyFont="1" applyFill="1" applyBorder="1" applyAlignment="1">
      <alignment/>
    </xf>
    <xf numFmtId="4" fontId="1" fillId="9" borderId="6" xfId="0" applyNumberFormat="1" applyFont="1" applyFill="1" applyBorder="1" applyAlignment="1">
      <alignment/>
    </xf>
    <xf numFmtId="4" fontId="8" fillId="10" borderId="18" xfId="0" applyNumberFormat="1" applyFont="1" applyFill="1" applyBorder="1" applyAlignment="1" quotePrefix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/>
    </xf>
    <xf numFmtId="1" fontId="2" fillId="4" borderId="13" xfId="0" applyNumberFormat="1" applyFont="1" applyFill="1" applyBorder="1" applyAlignment="1">
      <alignment horizontal="left" vertical="center"/>
    </xf>
    <xf numFmtId="4" fontId="2" fillId="3" borderId="3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0" fontId="12" fillId="0" borderId="0" xfId="0" applyFont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15" fillId="5" borderId="0" xfId="0" applyFont="1" applyFill="1" applyBorder="1" applyAlignment="1">
      <alignment horizontal="centerContinuous"/>
    </xf>
    <xf numFmtId="49" fontId="15" fillId="5" borderId="0" xfId="0" applyNumberFormat="1" applyFont="1" applyFill="1" applyBorder="1" applyAlignment="1">
      <alignment horizontal="centerContinuous"/>
    </xf>
    <xf numFmtId="0" fontId="15" fillId="5" borderId="0" xfId="0" applyFont="1" applyFill="1" applyBorder="1" applyAlignment="1">
      <alignment/>
    </xf>
    <xf numFmtId="0" fontId="15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8" fillId="12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21" fillId="12" borderId="0" xfId="15" applyFont="1" applyFill="1" applyBorder="1" applyAlignment="1">
      <alignment/>
    </xf>
    <xf numFmtId="0" fontId="20" fillId="12" borderId="0" xfId="15" applyFont="1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0" fontId="20" fillId="12" borderId="0" xfId="15" applyFont="1" applyFill="1" applyAlignment="1">
      <alignment/>
    </xf>
    <xf numFmtId="0" fontId="4" fillId="12" borderId="0" xfId="15" applyFill="1" applyAlignment="1">
      <alignment/>
    </xf>
    <xf numFmtId="0" fontId="11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5" borderId="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1" fillId="6" borderId="19" xfId="0" applyNumberFormat="1" applyFont="1" applyFill="1" applyBorder="1" applyAlignment="1">
      <alignment horizontal="center" vertical="center" wrapText="1"/>
    </xf>
    <xf numFmtId="4" fontId="1" fillId="6" borderId="20" xfId="0" applyNumberFormat="1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horizontal="center" vertical="center" wrapText="1"/>
    </xf>
    <xf numFmtId="4" fontId="6" fillId="10" borderId="3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workbookViewId="0" topLeftCell="A1">
      <selection activeCell="C13" sqref="C13:G13"/>
    </sheetView>
  </sheetViews>
  <sheetFormatPr defaultColWidth="11.421875" defaultRowHeight="12.75"/>
  <cols>
    <col min="1" max="1" width="11.28125" style="49" customWidth="1"/>
    <col min="2" max="2" width="11.421875" style="49" customWidth="1"/>
    <col min="3" max="3" width="13.140625" style="49" customWidth="1"/>
    <col min="4" max="4" width="11.57421875" style="49" customWidth="1"/>
    <col min="5" max="5" width="10.57421875" style="49" customWidth="1"/>
    <col min="6" max="6" width="12.421875" style="49" customWidth="1"/>
    <col min="7" max="8" width="12.8515625" style="49" customWidth="1"/>
    <col min="9" max="11" width="11.421875" style="49" customWidth="1"/>
    <col min="12" max="12" width="13.421875" style="49" customWidth="1"/>
    <col min="13" max="13" width="7.00390625" style="49" customWidth="1"/>
    <col min="14" max="14" width="51.421875" style="49" customWidth="1"/>
    <col min="15" max="16384" width="11.421875" style="49" customWidth="1"/>
  </cols>
  <sheetData>
    <row r="1" spans="13:14" ht="12.75">
      <c r="M1" s="50"/>
      <c r="N1" s="50"/>
    </row>
    <row r="2" spans="2:14" ht="12.75">
      <c r="B2" s="51"/>
      <c r="C2" s="51"/>
      <c r="D2" s="51"/>
      <c r="E2" s="71" t="s">
        <v>0</v>
      </c>
      <c r="F2" s="72"/>
      <c r="G2" s="72"/>
      <c r="H2" s="72"/>
      <c r="I2" s="72"/>
      <c r="J2" s="52"/>
      <c r="K2" s="52"/>
      <c r="M2" s="53"/>
      <c r="N2" s="53"/>
    </row>
    <row r="3" spans="2:11" ht="15.75" customHeight="1">
      <c r="B3" s="51"/>
      <c r="C3" s="51"/>
      <c r="D3" s="51"/>
      <c r="E3" s="72"/>
      <c r="F3" s="72"/>
      <c r="G3" s="72"/>
      <c r="H3" s="72"/>
      <c r="I3" s="72"/>
      <c r="J3" s="54"/>
      <c r="K3" s="54"/>
    </row>
    <row r="4" spans="2:11" ht="12.75">
      <c r="B4" s="51"/>
      <c r="C4" s="51"/>
      <c r="D4" s="51"/>
      <c r="E4" s="73" t="s">
        <v>1</v>
      </c>
      <c r="F4" s="74"/>
      <c r="G4" s="74"/>
      <c r="H4" s="74"/>
      <c r="I4" s="74"/>
      <c r="J4" s="51"/>
      <c r="K4" s="51"/>
    </row>
    <row r="5" spans="2:11" ht="12.75">
      <c r="B5" s="51"/>
      <c r="C5" s="51"/>
      <c r="D5" s="51"/>
      <c r="E5" s="55"/>
      <c r="F5" s="55"/>
      <c r="G5" s="55"/>
      <c r="H5" s="55"/>
      <c r="I5" s="55"/>
      <c r="J5" s="51"/>
      <c r="K5" s="51"/>
    </row>
    <row r="6" spans="2:11" s="56" customFormat="1" ht="25.5">
      <c r="B6" s="57"/>
      <c r="C6" s="57"/>
      <c r="D6" s="57"/>
      <c r="E6" s="57"/>
      <c r="F6" s="58"/>
      <c r="G6" s="58"/>
      <c r="H6" s="58"/>
      <c r="I6" s="57"/>
      <c r="J6" s="57"/>
      <c r="K6" s="57"/>
    </row>
    <row r="7" spans="2:11" s="56" customFormat="1" ht="26.25"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</row>
    <row r="8" spans="2:11" s="56" customFormat="1" ht="25.5">
      <c r="B8" s="76" t="s">
        <v>160</v>
      </c>
      <c r="C8" s="77"/>
      <c r="D8" s="77"/>
      <c r="E8" s="77"/>
      <c r="F8" s="77"/>
      <c r="G8" s="77"/>
      <c r="H8" s="77"/>
      <c r="I8" s="77"/>
      <c r="J8" s="77"/>
      <c r="K8" s="77"/>
    </row>
    <row r="9" spans="2:11" s="56" customFormat="1" ht="25.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s="56" customFormat="1" ht="25.5"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2:11" ht="12.75"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8">
      <c r="B12" s="62" t="s">
        <v>3</v>
      </c>
      <c r="C12" s="63"/>
      <c r="D12" s="63"/>
      <c r="E12" s="63"/>
      <c r="F12" s="63"/>
      <c r="G12" s="63"/>
      <c r="H12" s="64"/>
      <c r="I12" s="64"/>
      <c r="J12" s="64"/>
      <c r="K12" s="61"/>
    </row>
    <row r="13" spans="2:11" ht="15.75">
      <c r="B13" s="63"/>
      <c r="C13" s="69" t="s">
        <v>4</v>
      </c>
      <c r="D13" s="70"/>
      <c r="E13" s="70"/>
      <c r="F13" s="70"/>
      <c r="G13" s="70"/>
      <c r="H13" s="65"/>
      <c r="I13" s="65"/>
      <c r="J13" s="66"/>
      <c r="K13" s="61"/>
    </row>
    <row r="14" spans="2:11" ht="15">
      <c r="B14" s="63"/>
      <c r="C14" s="63"/>
      <c r="D14" s="63"/>
      <c r="E14" s="63"/>
      <c r="F14" s="63"/>
      <c r="G14" s="63"/>
      <c r="H14" s="64"/>
      <c r="I14" s="64"/>
      <c r="J14" s="64"/>
      <c r="K14" s="61"/>
    </row>
    <row r="15" spans="2:11" ht="15.75">
      <c r="B15" s="63"/>
      <c r="C15" s="67" t="s">
        <v>5</v>
      </c>
      <c r="D15" s="67"/>
      <c r="E15" s="65"/>
      <c r="F15" s="63"/>
      <c r="G15" s="63"/>
      <c r="H15" s="64"/>
      <c r="I15" s="64"/>
      <c r="J15" s="64"/>
      <c r="K15" s="61"/>
    </row>
    <row r="16" spans="2:11" ht="15">
      <c r="B16" s="63"/>
      <c r="C16" s="63"/>
      <c r="D16" s="63"/>
      <c r="E16" s="63"/>
      <c r="F16" s="63"/>
      <c r="G16" s="63"/>
      <c r="H16" s="64"/>
      <c r="I16" s="64"/>
      <c r="J16" s="64"/>
      <c r="K16" s="61"/>
    </row>
    <row r="17" spans="2:11" ht="15">
      <c r="B17" s="63"/>
      <c r="C17" s="61"/>
      <c r="D17" s="65"/>
      <c r="E17" s="63"/>
      <c r="F17" s="63"/>
      <c r="G17" s="64"/>
      <c r="H17" s="64"/>
      <c r="I17" s="64"/>
      <c r="J17" s="61"/>
      <c r="K17" s="61"/>
    </row>
    <row r="18" spans="2:11" ht="12.75"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2:11" ht="12.75"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2:11" ht="12.75"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ht="42" customHeight="1"/>
  </sheetData>
  <mergeCells count="5">
    <mergeCell ref="C13:G13"/>
    <mergeCell ref="E2:I3"/>
    <mergeCell ref="E4:I4"/>
    <mergeCell ref="B7:K7"/>
    <mergeCell ref="B8:K8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00"/>
  <sheetViews>
    <sheetView workbookViewId="0" topLeftCell="J1">
      <selection activeCell="P62" sqref="P62:Q63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9.7109375" style="3" customWidth="1"/>
    <col min="8" max="8" width="10.140625" style="3" bestFit="1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3.28125" style="6" customWidth="1"/>
    <col min="20" max="20" width="13.00390625" style="3" bestFit="1" customWidth="1"/>
    <col min="21" max="16384" width="11.421875" style="3" customWidth="1"/>
  </cols>
  <sheetData>
    <row r="1" spans="1:20" s="7" customFormat="1" ht="18" customHeight="1">
      <c r="A1" s="80" t="s">
        <v>117</v>
      </c>
      <c r="B1" s="81"/>
      <c r="C1" s="86" t="s">
        <v>121</v>
      </c>
      <c r="D1" s="96" t="s">
        <v>6</v>
      </c>
      <c r="E1" s="98" t="s">
        <v>7</v>
      </c>
      <c r="F1" s="98" t="s">
        <v>33</v>
      </c>
      <c r="G1" s="98" t="s">
        <v>163</v>
      </c>
      <c r="H1" s="89" t="s">
        <v>8</v>
      </c>
      <c r="I1" s="89" t="s">
        <v>35</v>
      </c>
      <c r="J1" s="89" t="s">
        <v>34</v>
      </c>
      <c r="K1" s="95" t="s">
        <v>9</v>
      </c>
      <c r="L1" s="98" t="s">
        <v>10</v>
      </c>
      <c r="M1" s="98"/>
      <c r="N1" s="98"/>
      <c r="O1" s="98"/>
      <c r="P1" s="89" t="s">
        <v>31</v>
      </c>
      <c r="Q1" s="89" t="s">
        <v>32</v>
      </c>
      <c r="R1" s="91" t="s">
        <v>120</v>
      </c>
      <c r="S1" s="93" t="s">
        <v>29</v>
      </c>
      <c r="T1" s="78" t="s">
        <v>28</v>
      </c>
    </row>
    <row r="2" spans="1:20" s="7" customFormat="1" ht="32.25" customHeight="1">
      <c r="A2" s="82"/>
      <c r="B2" s="83"/>
      <c r="C2" s="87"/>
      <c r="D2" s="97"/>
      <c r="E2" s="99"/>
      <c r="F2" s="99"/>
      <c r="G2" s="99"/>
      <c r="H2" s="90"/>
      <c r="I2" s="90"/>
      <c r="J2" s="90"/>
      <c r="K2" s="95"/>
      <c r="L2" s="68" t="s">
        <v>161</v>
      </c>
      <c r="M2" s="31" t="s">
        <v>118</v>
      </c>
      <c r="N2" s="31" t="s">
        <v>119</v>
      </c>
      <c r="O2" s="40" t="s">
        <v>11</v>
      </c>
      <c r="P2" s="90"/>
      <c r="Q2" s="90"/>
      <c r="R2" s="92"/>
      <c r="S2" s="94"/>
      <c r="T2" s="79"/>
    </row>
    <row r="3" spans="1:20" s="38" customFormat="1" ht="24" customHeight="1">
      <c r="A3" s="84"/>
      <c r="B3" s="85"/>
      <c r="C3" s="88"/>
      <c r="D3" s="32" t="s">
        <v>12</v>
      </c>
      <c r="E3" s="33" t="s">
        <v>13</v>
      </c>
      <c r="F3" s="33" t="s">
        <v>14</v>
      </c>
      <c r="G3" s="33" t="s">
        <v>15</v>
      </c>
      <c r="H3" s="34" t="s">
        <v>16</v>
      </c>
      <c r="I3" s="34" t="s">
        <v>17</v>
      </c>
      <c r="J3" s="33" t="s">
        <v>18</v>
      </c>
      <c r="K3" s="35" t="s">
        <v>21</v>
      </c>
      <c r="L3" s="34" t="s">
        <v>19</v>
      </c>
      <c r="M3" s="34" t="s">
        <v>20</v>
      </c>
      <c r="N3" s="34" t="s">
        <v>22</v>
      </c>
      <c r="O3" s="41" t="s">
        <v>23</v>
      </c>
      <c r="P3" s="34" t="s">
        <v>24</v>
      </c>
      <c r="Q3" s="34" t="s">
        <v>164</v>
      </c>
      <c r="R3" s="36" t="s">
        <v>25</v>
      </c>
      <c r="S3" s="44" t="s">
        <v>26</v>
      </c>
      <c r="T3" s="37" t="s">
        <v>27</v>
      </c>
    </row>
    <row r="4" spans="1:20" ht="12.75">
      <c r="A4" s="30">
        <v>1</v>
      </c>
      <c r="B4" s="16">
        <v>0</v>
      </c>
      <c r="C4" s="17" t="s">
        <v>122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48">
        <f>+J4+I4+H4+G4+F4+E4+D4</f>
        <v>0</v>
      </c>
      <c r="L4" s="8">
        <v>0</v>
      </c>
      <c r="M4" s="4">
        <v>0</v>
      </c>
      <c r="N4" s="4">
        <v>0</v>
      </c>
      <c r="O4" s="42">
        <f>+N4+M4+L4</f>
        <v>0</v>
      </c>
      <c r="P4" s="4">
        <v>0</v>
      </c>
      <c r="Q4" s="10">
        <v>0</v>
      </c>
      <c r="R4" s="10">
        <v>29102.17</v>
      </c>
      <c r="S4" s="43">
        <f>+R4+Q4+P4+O4</f>
        <v>29102.17</v>
      </c>
      <c r="T4" s="12">
        <f>+S4+K4</f>
        <v>29102.17</v>
      </c>
    </row>
    <row r="5" spans="1:20" ht="12.75">
      <c r="A5" s="18">
        <v>2</v>
      </c>
      <c r="B5" s="19">
        <v>0</v>
      </c>
      <c r="C5" s="20" t="s">
        <v>36</v>
      </c>
      <c r="D5" s="8">
        <v>2860175.23</v>
      </c>
      <c r="E5" s="8">
        <v>2053301.41</v>
      </c>
      <c r="F5" s="8">
        <v>40862.16</v>
      </c>
      <c r="G5" s="8">
        <v>14509.54</v>
      </c>
      <c r="H5" s="8">
        <v>905.46</v>
      </c>
      <c r="I5" s="8">
        <v>839610.97</v>
      </c>
      <c r="J5" s="8">
        <v>494284.37</v>
      </c>
      <c r="K5" s="48">
        <f aca="true" t="shared" si="0" ref="K5:K60">+J5+I5+H5+G5+F5+E5+D5</f>
        <v>6303649.14</v>
      </c>
      <c r="L5" s="8">
        <v>50036715.14</v>
      </c>
      <c r="M5" s="4">
        <v>551623</v>
      </c>
      <c r="N5" s="4">
        <v>37326.89</v>
      </c>
      <c r="O5" s="42">
        <f aca="true" t="shared" si="1" ref="O5:O60">+N5+M5+L5</f>
        <v>50625665.03</v>
      </c>
      <c r="P5" s="8">
        <v>6996235.11</v>
      </c>
      <c r="Q5" s="8">
        <v>0</v>
      </c>
      <c r="R5" s="8">
        <v>0</v>
      </c>
      <c r="S5" s="43">
        <f aca="true" t="shared" si="2" ref="S5:S60">+R5+Q5+P5+O5</f>
        <v>57621900.14</v>
      </c>
      <c r="T5" s="12">
        <f aca="true" t="shared" si="3" ref="T5:T60">+S5+K5</f>
        <v>63925549.28</v>
      </c>
    </row>
    <row r="6" spans="1:20" ht="12.75">
      <c r="A6" s="18">
        <v>3</v>
      </c>
      <c r="B6" s="19">
        <v>0</v>
      </c>
      <c r="C6" s="20" t="s">
        <v>37</v>
      </c>
      <c r="D6" s="8">
        <v>12518738.93</v>
      </c>
      <c r="E6" s="8">
        <v>11253878.77</v>
      </c>
      <c r="F6" s="8">
        <v>256208.31</v>
      </c>
      <c r="G6" s="8">
        <v>77642.7</v>
      </c>
      <c r="H6" s="8">
        <v>5543.45</v>
      </c>
      <c r="I6" s="8">
        <v>2900835.06</v>
      </c>
      <c r="J6" s="8">
        <v>3636504.01</v>
      </c>
      <c r="K6" s="48">
        <f t="shared" si="0"/>
        <v>30649351.23</v>
      </c>
      <c r="L6" s="8">
        <v>125373547.24</v>
      </c>
      <c r="M6" s="4">
        <v>2361247.61</v>
      </c>
      <c r="N6" s="4">
        <v>155160.84</v>
      </c>
      <c r="O6" s="42">
        <f t="shared" si="1"/>
        <v>127889955.69</v>
      </c>
      <c r="P6" s="4">
        <v>0</v>
      </c>
      <c r="Q6" s="4">
        <v>20548521.11</v>
      </c>
      <c r="R6" s="8">
        <v>0</v>
      </c>
      <c r="S6" s="43">
        <f t="shared" si="2"/>
        <v>148438476.8</v>
      </c>
      <c r="T6" s="12">
        <f t="shared" si="3"/>
        <v>179087828.03</v>
      </c>
    </row>
    <row r="7" spans="1:20" ht="12.75">
      <c r="A7" s="18">
        <v>4</v>
      </c>
      <c r="B7" s="19">
        <v>0</v>
      </c>
      <c r="C7" s="20" t="s">
        <v>40</v>
      </c>
      <c r="D7" s="8">
        <v>4420675.21</v>
      </c>
      <c r="E7" s="8">
        <v>3779416.01</v>
      </c>
      <c r="F7" s="8">
        <v>83291.62</v>
      </c>
      <c r="G7" s="8">
        <v>28881.79</v>
      </c>
      <c r="H7" s="8">
        <v>1838.46</v>
      </c>
      <c r="I7" s="8">
        <v>1221032.88</v>
      </c>
      <c r="J7" s="8">
        <v>1037916.31</v>
      </c>
      <c r="K7" s="48">
        <f t="shared" si="0"/>
        <v>10573052.280000001</v>
      </c>
      <c r="L7" s="8">
        <v>58695899.76</v>
      </c>
      <c r="M7" s="4">
        <v>680237.65</v>
      </c>
      <c r="N7" s="4">
        <v>443938.88</v>
      </c>
      <c r="O7" s="42">
        <f t="shared" si="1"/>
        <v>59820076.29</v>
      </c>
      <c r="P7" s="4">
        <v>0</v>
      </c>
      <c r="Q7" s="8">
        <v>0</v>
      </c>
      <c r="R7" s="8">
        <v>0</v>
      </c>
      <c r="S7" s="43">
        <f t="shared" si="2"/>
        <v>59820076.29</v>
      </c>
      <c r="T7" s="12">
        <f t="shared" si="3"/>
        <v>70393128.57</v>
      </c>
    </row>
    <row r="8" spans="1:20" ht="12.75">
      <c r="A8" s="18">
        <v>5</v>
      </c>
      <c r="B8" s="19">
        <v>0</v>
      </c>
      <c r="C8" s="20" t="s">
        <v>41</v>
      </c>
      <c r="D8" s="4">
        <v>1167878.89</v>
      </c>
      <c r="E8" s="4">
        <v>1044908.64</v>
      </c>
      <c r="F8" s="4">
        <v>25316.4</v>
      </c>
      <c r="G8" s="4">
        <v>6996.4</v>
      </c>
      <c r="H8" s="4">
        <v>601.69</v>
      </c>
      <c r="I8" s="4">
        <v>445998.14</v>
      </c>
      <c r="J8" s="4">
        <v>227018.27</v>
      </c>
      <c r="K8" s="48">
        <f t="shared" si="0"/>
        <v>2918718.4299999997</v>
      </c>
      <c r="L8" s="4">
        <v>26590914.05</v>
      </c>
      <c r="M8" s="4">
        <v>304704.11</v>
      </c>
      <c r="N8" s="4">
        <v>95297.09</v>
      </c>
      <c r="O8" s="42">
        <f t="shared" si="1"/>
        <v>26990915.25</v>
      </c>
      <c r="P8" s="4">
        <v>0</v>
      </c>
      <c r="Q8" s="10">
        <v>7427835.25</v>
      </c>
      <c r="R8" s="8">
        <v>0</v>
      </c>
      <c r="S8" s="43">
        <f t="shared" si="2"/>
        <v>34418750.5</v>
      </c>
      <c r="T8" s="12">
        <f t="shared" si="3"/>
        <v>37337468.93</v>
      </c>
    </row>
    <row r="9" spans="1:20" ht="12.75">
      <c r="A9" s="18">
        <v>6</v>
      </c>
      <c r="B9" s="19">
        <v>0</v>
      </c>
      <c r="C9" s="20" t="s">
        <v>42</v>
      </c>
      <c r="D9" s="8">
        <v>3800231.36</v>
      </c>
      <c r="E9" s="8">
        <v>3398816.23</v>
      </c>
      <c r="F9" s="8">
        <v>76447.09</v>
      </c>
      <c r="G9" s="8">
        <v>22042.72</v>
      </c>
      <c r="H9" s="8">
        <v>1517.98</v>
      </c>
      <c r="I9" s="8">
        <v>1427091.94</v>
      </c>
      <c r="J9" s="8">
        <v>902171.76</v>
      </c>
      <c r="K9" s="48">
        <f t="shared" si="0"/>
        <v>9628319.08</v>
      </c>
      <c r="L9" s="8">
        <v>84464424.03</v>
      </c>
      <c r="M9" s="4">
        <v>1004983.53</v>
      </c>
      <c r="N9" s="4">
        <v>66006.19</v>
      </c>
      <c r="O9" s="42">
        <f t="shared" si="1"/>
        <v>85535413.75</v>
      </c>
      <c r="P9" s="4">
        <v>0</v>
      </c>
      <c r="Q9" s="8">
        <v>18250914.16</v>
      </c>
      <c r="R9" s="8">
        <v>0</v>
      </c>
      <c r="S9" s="43">
        <f t="shared" si="2"/>
        <v>103786327.91</v>
      </c>
      <c r="T9" s="12">
        <f t="shared" si="3"/>
        <v>113414646.99</v>
      </c>
    </row>
    <row r="10" spans="1:20" ht="12.75">
      <c r="A10" s="18">
        <v>7</v>
      </c>
      <c r="B10" s="19">
        <v>1</v>
      </c>
      <c r="C10" s="20" t="s">
        <v>128</v>
      </c>
      <c r="D10" s="8">
        <v>1062134.48</v>
      </c>
      <c r="E10" s="8">
        <v>1436816.95</v>
      </c>
      <c r="F10" s="8">
        <v>24954.96</v>
      </c>
      <c r="G10" s="8">
        <v>7501.27</v>
      </c>
      <c r="H10" s="8">
        <v>560.63</v>
      </c>
      <c r="I10" s="8">
        <v>249369.02</v>
      </c>
      <c r="J10" s="8">
        <v>345910.49</v>
      </c>
      <c r="K10" s="48">
        <f t="shared" si="0"/>
        <v>3127247.8</v>
      </c>
      <c r="L10" s="8">
        <v>10084632.64</v>
      </c>
      <c r="M10" s="4">
        <v>185158.53</v>
      </c>
      <c r="N10" s="4">
        <v>12800.85</v>
      </c>
      <c r="O10" s="42">
        <f t="shared" si="1"/>
        <v>10282592.020000001</v>
      </c>
      <c r="P10" s="4">
        <v>0</v>
      </c>
      <c r="Q10" s="4">
        <v>0</v>
      </c>
      <c r="R10" s="8">
        <v>0</v>
      </c>
      <c r="S10" s="43">
        <f t="shared" si="2"/>
        <v>10282592.020000001</v>
      </c>
      <c r="T10" s="12">
        <f t="shared" si="3"/>
        <v>13409839.82</v>
      </c>
    </row>
    <row r="11" spans="1:20" ht="12.75">
      <c r="A11" s="18">
        <v>7</v>
      </c>
      <c r="B11" s="19">
        <v>2</v>
      </c>
      <c r="C11" s="20" t="s">
        <v>113</v>
      </c>
      <c r="D11" s="8">
        <v>8978354.67</v>
      </c>
      <c r="E11" s="8">
        <v>9563812.12</v>
      </c>
      <c r="F11" s="8">
        <v>166106.47</v>
      </c>
      <c r="G11" s="8">
        <v>49930.33</v>
      </c>
      <c r="H11" s="8">
        <v>3731.72</v>
      </c>
      <c r="I11" s="8">
        <v>1725218.67</v>
      </c>
      <c r="J11" s="8">
        <v>1909180.99</v>
      </c>
      <c r="K11" s="48">
        <f t="shared" si="0"/>
        <v>22396334.97</v>
      </c>
      <c r="L11" s="8">
        <v>51999989.22</v>
      </c>
      <c r="M11" s="4">
        <v>2400954.54</v>
      </c>
      <c r="N11" s="4">
        <v>147969.97</v>
      </c>
      <c r="O11" s="42">
        <f t="shared" si="1"/>
        <v>54548913.73</v>
      </c>
      <c r="P11" s="4">
        <v>0</v>
      </c>
      <c r="Q11" s="4">
        <v>0</v>
      </c>
      <c r="R11" s="8">
        <v>0</v>
      </c>
      <c r="S11" s="43">
        <f t="shared" si="2"/>
        <v>54548913.73</v>
      </c>
      <c r="T11" s="12">
        <f t="shared" si="3"/>
        <v>76945248.69999999</v>
      </c>
    </row>
    <row r="12" spans="1:20" ht="12.75">
      <c r="A12" s="18">
        <v>7</v>
      </c>
      <c r="B12" s="19">
        <v>3</v>
      </c>
      <c r="C12" s="20" t="s">
        <v>114</v>
      </c>
      <c r="D12" s="8">
        <v>817087.69</v>
      </c>
      <c r="E12" s="8">
        <v>1041498.77</v>
      </c>
      <c r="F12" s="8">
        <v>18088.99</v>
      </c>
      <c r="G12" s="8">
        <v>5437.41</v>
      </c>
      <c r="H12" s="8">
        <v>406.38</v>
      </c>
      <c r="I12" s="8">
        <v>191182.86</v>
      </c>
      <c r="J12" s="8">
        <v>174263.59</v>
      </c>
      <c r="K12" s="48">
        <f t="shared" si="0"/>
        <v>2247965.69</v>
      </c>
      <c r="L12" s="8">
        <v>8819103.38</v>
      </c>
      <c r="M12" s="4">
        <v>313066.96</v>
      </c>
      <c r="N12" s="4">
        <v>19547.35</v>
      </c>
      <c r="O12" s="42">
        <f t="shared" si="1"/>
        <v>9151717.690000001</v>
      </c>
      <c r="P12" s="4">
        <v>0</v>
      </c>
      <c r="Q12" s="4">
        <v>0</v>
      </c>
      <c r="R12" s="8">
        <v>0</v>
      </c>
      <c r="S12" s="43">
        <f t="shared" si="2"/>
        <v>9151717.690000001</v>
      </c>
      <c r="T12" s="12">
        <f t="shared" si="3"/>
        <v>11399683.38</v>
      </c>
    </row>
    <row r="13" spans="1:20" ht="12.75">
      <c r="A13" s="18">
        <v>7</v>
      </c>
      <c r="B13" s="19">
        <v>4</v>
      </c>
      <c r="C13" s="20" t="s">
        <v>129</v>
      </c>
      <c r="D13" s="8">
        <v>60876.88</v>
      </c>
      <c r="E13" s="8">
        <v>105929.79</v>
      </c>
      <c r="F13" s="8">
        <v>1839.81</v>
      </c>
      <c r="G13" s="8">
        <v>553.03</v>
      </c>
      <c r="H13" s="8">
        <v>41.33</v>
      </c>
      <c r="I13" s="8">
        <v>17886.07</v>
      </c>
      <c r="J13" s="8">
        <v>24146.77</v>
      </c>
      <c r="K13" s="48">
        <f t="shared" si="0"/>
        <v>211273.68</v>
      </c>
      <c r="L13" s="8">
        <v>952681.2</v>
      </c>
      <c r="M13" s="4">
        <v>12430.48</v>
      </c>
      <c r="N13" s="4">
        <v>894.2</v>
      </c>
      <c r="O13" s="42">
        <f t="shared" si="1"/>
        <v>966005.88</v>
      </c>
      <c r="P13" s="4">
        <v>0</v>
      </c>
      <c r="Q13" s="4">
        <v>0</v>
      </c>
      <c r="R13" s="8">
        <v>0</v>
      </c>
      <c r="S13" s="43">
        <f t="shared" si="2"/>
        <v>966005.88</v>
      </c>
      <c r="T13" s="12">
        <f t="shared" si="3"/>
        <v>1177279.56</v>
      </c>
    </row>
    <row r="14" spans="1:20" ht="12.75">
      <c r="A14" s="18">
        <v>8</v>
      </c>
      <c r="B14" s="19">
        <v>2</v>
      </c>
      <c r="C14" s="20" t="s">
        <v>45</v>
      </c>
      <c r="D14" s="8">
        <v>80900761.24</v>
      </c>
      <c r="E14" s="8">
        <v>37549600.96</v>
      </c>
      <c r="F14" s="8">
        <v>872294.06</v>
      </c>
      <c r="G14" s="8">
        <v>241064.07</v>
      </c>
      <c r="H14" s="8">
        <v>19521.55</v>
      </c>
      <c r="I14" s="8">
        <v>7290779.7</v>
      </c>
      <c r="J14" s="8">
        <v>6503900.6</v>
      </c>
      <c r="K14" s="48">
        <f t="shared" si="0"/>
        <v>133377922.18</v>
      </c>
      <c r="L14" s="8">
        <v>329406880.21</v>
      </c>
      <c r="M14" s="4">
        <v>16335051.62</v>
      </c>
      <c r="N14" s="4">
        <v>3415381.57</v>
      </c>
      <c r="O14" s="42">
        <f t="shared" si="1"/>
        <v>349157313.4</v>
      </c>
      <c r="P14" s="8">
        <v>12306408.93</v>
      </c>
      <c r="Q14" s="4">
        <v>0</v>
      </c>
      <c r="R14" s="8">
        <v>0</v>
      </c>
      <c r="S14" s="43">
        <f t="shared" si="2"/>
        <v>361463722.33</v>
      </c>
      <c r="T14" s="12">
        <f t="shared" si="3"/>
        <v>494841644.51</v>
      </c>
    </row>
    <row r="15" spans="1:20" ht="12.75">
      <c r="A15" s="18">
        <v>9</v>
      </c>
      <c r="B15" s="19">
        <v>3</v>
      </c>
      <c r="C15" s="20" t="s">
        <v>51</v>
      </c>
      <c r="D15" s="4">
        <v>4073674</v>
      </c>
      <c r="E15" s="4">
        <v>2285816.75</v>
      </c>
      <c r="F15" s="4">
        <v>55381.54</v>
      </c>
      <c r="G15" s="4">
        <v>15305.15</v>
      </c>
      <c r="H15" s="4">
        <v>1316.25</v>
      </c>
      <c r="I15" s="4">
        <v>1262680.09</v>
      </c>
      <c r="J15" s="4">
        <v>462437.19</v>
      </c>
      <c r="K15" s="48">
        <f t="shared" si="0"/>
        <v>8156610.97</v>
      </c>
      <c r="L15" s="4">
        <v>43947636.8</v>
      </c>
      <c r="M15" s="4">
        <v>157967.74</v>
      </c>
      <c r="N15" s="4">
        <v>1230395.9</v>
      </c>
      <c r="O15" s="42">
        <f t="shared" si="1"/>
        <v>45336000.44</v>
      </c>
      <c r="P15" s="4">
        <v>0</v>
      </c>
      <c r="Q15" s="4">
        <v>9094007.53</v>
      </c>
      <c r="R15" s="8">
        <v>0</v>
      </c>
      <c r="S15" s="43">
        <f t="shared" si="2"/>
        <v>54430007.97</v>
      </c>
      <c r="T15" s="12">
        <f t="shared" si="3"/>
        <v>62586618.94</v>
      </c>
    </row>
    <row r="16" spans="1:20" ht="12.75">
      <c r="A16" s="18">
        <v>10</v>
      </c>
      <c r="B16" s="19">
        <v>0</v>
      </c>
      <c r="C16" s="20" t="s">
        <v>52</v>
      </c>
      <c r="D16" s="8">
        <v>2569510.9</v>
      </c>
      <c r="E16" s="8">
        <v>2041099.73</v>
      </c>
      <c r="F16" s="8">
        <v>45908.97</v>
      </c>
      <c r="G16" s="8">
        <v>13237.37</v>
      </c>
      <c r="H16" s="8">
        <v>911.6</v>
      </c>
      <c r="I16" s="8">
        <v>795508.63</v>
      </c>
      <c r="J16" s="8">
        <v>550884.99</v>
      </c>
      <c r="K16" s="48">
        <f t="shared" si="0"/>
        <v>6017062.1899999995</v>
      </c>
      <c r="L16" s="8">
        <v>71952649.9</v>
      </c>
      <c r="M16" s="4">
        <v>146233.85</v>
      </c>
      <c r="N16" s="4">
        <v>621491.98</v>
      </c>
      <c r="O16" s="42">
        <f t="shared" si="1"/>
        <v>72720375.73</v>
      </c>
      <c r="P16" s="4">
        <v>0</v>
      </c>
      <c r="Q16" s="8">
        <v>15948181.06</v>
      </c>
      <c r="R16" s="8">
        <v>0</v>
      </c>
      <c r="S16" s="43">
        <f t="shared" si="2"/>
        <v>88668556.79</v>
      </c>
      <c r="T16" s="12">
        <f t="shared" si="3"/>
        <v>94685618.98</v>
      </c>
    </row>
    <row r="17" spans="1:20" ht="12.75">
      <c r="A17" s="18">
        <v>11</v>
      </c>
      <c r="B17" s="19">
        <v>0</v>
      </c>
      <c r="C17" s="20" t="s">
        <v>54</v>
      </c>
      <c r="D17" s="8">
        <v>8258317.01</v>
      </c>
      <c r="E17" s="8">
        <v>6795368.18</v>
      </c>
      <c r="F17" s="8">
        <v>149757.85</v>
      </c>
      <c r="G17" s="8">
        <v>51929.3</v>
      </c>
      <c r="H17" s="8">
        <v>3305.54</v>
      </c>
      <c r="I17" s="8">
        <v>1743000.54</v>
      </c>
      <c r="J17" s="8">
        <v>1292458.96</v>
      </c>
      <c r="K17" s="48">
        <f t="shared" si="0"/>
        <v>18294137.38</v>
      </c>
      <c r="L17" s="8">
        <v>98283475.49</v>
      </c>
      <c r="M17" s="4">
        <v>3327685.11</v>
      </c>
      <c r="N17" s="4">
        <v>201963.8</v>
      </c>
      <c r="O17" s="42">
        <f t="shared" si="1"/>
        <v>101813124.39999999</v>
      </c>
      <c r="P17" s="4">
        <v>0</v>
      </c>
      <c r="Q17" s="8">
        <v>0</v>
      </c>
      <c r="R17" s="8">
        <v>0</v>
      </c>
      <c r="S17" s="43">
        <f t="shared" si="2"/>
        <v>101813124.39999999</v>
      </c>
      <c r="T17" s="12">
        <f t="shared" si="3"/>
        <v>120107261.77999999</v>
      </c>
    </row>
    <row r="18" spans="1:20" ht="12.75">
      <c r="A18" s="21">
        <v>12</v>
      </c>
      <c r="B18" s="19">
        <v>0</v>
      </c>
      <c r="C18" s="20" t="s">
        <v>106</v>
      </c>
      <c r="D18" s="4">
        <v>6318173.77</v>
      </c>
      <c r="E18" s="4">
        <v>3535826.83</v>
      </c>
      <c r="F18" s="4">
        <v>80497.42</v>
      </c>
      <c r="G18" s="4">
        <v>24394.36</v>
      </c>
      <c r="H18" s="4">
        <v>1741.68</v>
      </c>
      <c r="I18" s="4">
        <v>1211893.81</v>
      </c>
      <c r="J18" s="4">
        <v>817129.92</v>
      </c>
      <c r="K18" s="48">
        <f t="shared" si="0"/>
        <v>11989657.79</v>
      </c>
      <c r="L18" s="4">
        <v>49896707.24</v>
      </c>
      <c r="M18" s="4">
        <v>276729.59</v>
      </c>
      <c r="N18" s="4">
        <v>1191830.95</v>
      </c>
      <c r="O18" s="42">
        <f t="shared" si="1"/>
        <v>51365267.78</v>
      </c>
      <c r="P18" s="8">
        <v>17849198.53</v>
      </c>
      <c r="Q18" s="8">
        <v>0</v>
      </c>
      <c r="R18" s="8">
        <v>0</v>
      </c>
      <c r="S18" s="43">
        <f t="shared" si="2"/>
        <v>69214466.31</v>
      </c>
      <c r="T18" s="12">
        <f t="shared" si="3"/>
        <v>81204124.1</v>
      </c>
    </row>
    <row r="19" spans="1:20" ht="12.75">
      <c r="A19" s="21">
        <v>13</v>
      </c>
      <c r="B19" s="19">
        <v>0</v>
      </c>
      <c r="C19" s="20" t="s">
        <v>56</v>
      </c>
      <c r="D19" s="8">
        <v>3383716.04</v>
      </c>
      <c r="E19" s="8">
        <v>2700610.37</v>
      </c>
      <c r="F19" s="8">
        <v>53744.07</v>
      </c>
      <c r="G19" s="8">
        <v>19083.71</v>
      </c>
      <c r="H19" s="8">
        <v>1190.91</v>
      </c>
      <c r="I19" s="8">
        <v>1090089.48</v>
      </c>
      <c r="J19" s="8">
        <v>689930.61</v>
      </c>
      <c r="K19" s="48">
        <f t="shared" si="0"/>
        <v>7938365.19</v>
      </c>
      <c r="L19" s="8">
        <v>66393741.69</v>
      </c>
      <c r="M19" s="4">
        <v>963735.11</v>
      </c>
      <c r="N19" s="4">
        <v>177499.77</v>
      </c>
      <c r="O19" s="42">
        <f t="shared" si="1"/>
        <v>67534976.57</v>
      </c>
      <c r="P19" s="4">
        <v>0</v>
      </c>
      <c r="Q19" s="4">
        <v>19802027.56</v>
      </c>
      <c r="R19" s="8">
        <v>0</v>
      </c>
      <c r="S19" s="43">
        <f t="shared" si="2"/>
        <v>87337004.13</v>
      </c>
      <c r="T19" s="12">
        <f t="shared" si="3"/>
        <v>95275369.32</v>
      </c>
    </row>
    <row r="20" spans="1:20" ht="12.75">
      <c r="A20" s="21">
        <v>14</v>
      </c>
      <c r="B20" s="19">
        <v>0</v>
      </c>
      <c r="C20" s="20" t="s">
        <v>57</v>
      </c>
      <c r="D20" s="8">
        <v>5369315.04</v>
      </c>
      <c r="E20" s="8">
        <v>4439695.3</v>
      </c>
      <c r="F20" s="8">
        <v>97843</v>
      </c>
      <c r="G20" s="8">
        <v>33927.56</v>
      </c>
      <c r="H20" s="8">
        <v>2159.65</v>
      </c>
      <c r="I20" s="8">
        <v>1283255.19</v>
      </c>
      <c r="J20" s="8">
        <v>983310.39</v>
      </c>
      <c r="K20" s="48">
        <f t="shared" si="0"/>
        <v>12209506.129999999</v>
      </c>
      <c r="L20" s="8">
        <v>80236721.11</v>
      </c>
      <c r="M20" s="4">
        <v>2115292.81</v>
      </c>
      <c r="N20" s="4">
        <v>129026.68</v>
      </c>
      <c r="O20" s="42">
        <f t="shared" si="1"/>
        <v>82481040.6</v>
      </c>
      <c r="P20" s="4">
        <v>0</v>
      </c>
      <c r="Q20" s="8">
        <v>0</v>
      </c>
      <c r="R20" s="8">
        <v>0</v>
      </c>
      <c r="S20" s="43">
        <f t="shared" si="2"/>
        <v>82481040.6</v>
      </c>
      <c r="T20" s="12">
        <f t="shared" si="3"/>
        <v>94690546.72999999</v>
      </c>
    </row>
    <row r="21" spans="1:20" ht="12.75">
      <c r="A21" s="21">
        <v>15</v>
      </c>
      <c r="B21" s="19">
        <v>0</v>
      </c>
      <c r="C21" s="20" t="s">
        <v>58</v>
      </c>
      <c r="D21" s="8">
        <v>10575140.09</v>
      </c>
      <c r="E21" s="8">
        <v>6789610.21</v>
      </c>
      <c r="F21" s="8">
        <v>137360.23</v>
      </c>
      <c r="G21" s="8">
        <v>37635.88</v>
      </c>
      <c r="H21" s="8">
        <v>3758.51</v>
      </c>
      <c r="I21" s="8">
        <v>2165148.33</v>
      </c>
      <c r="J21" s="8">
        <v>1273311.99</v>
      </c>
      <c r="K21" s="48">
        <f t="shared" si="0"/>
        <v>20981965.240000002</v>
      </c>
      <c r="L21" s="8">
        <v>105671874.3</v>
      </c>
      <c r="M21" s="4">
        <v>2881461.19</v>
      </c>
      <c r="N21" s="4">
        <v>178872.06</v>
      </c>
      <c r="O21" s="42">
        <f t="shared" si="1"/>
        <v>108732207.55</v>
      </c>
      <c r="P21" s="10">
        <v>21379446.47</v>
      </c>
      <c r="Q21" s="8">
        <v>0</v>
      </c>
      <c r="R21" s="8">
        <v>0</v>
      </c>
      <c r="S21" s="43">
        <f t="shared" si="2"/>
        <v>130111654.02</v>
      </c>
      <c r="T21" s="12">
        <f t="shared" si="3"/>
        <v>151093619.26</v>
      </c>
    </row>
    <row r="22" spans="1:20" ht="12.75">
      <c r="A22" s="21">
        <v>16</v>
      </c>
      <c r="B22" s="19">
        <v>0</v>
      </c>
      <c r="C22" s="20" t="s">
        <v>61</v>
      </c>
      <c r="D22" s="8">
        <v>1299826.81</v>
      </c>
      <c r="E22" s="8">
        <v>1113299.5</v>
      </c>
      <c r="F22" s="8">
        <v>22155.45</v>
      </c>
      <c r="G22" s="8">
        <v>7867.07</v>
      </c>
      <c r="H22" s="8">
        <v>490.94</v>
      </c>
      <c r="I22" s="8">
        <v>790659.1</v>
      </c>
      <c r="J22" s="8">
        <v>299672.9</v>
      </c>
      <c r="K22" s="48">
        <f t="shared" si="0"/>
        <v>3533971.77</v>
      </c>
      <c r="L22" s="8">
        <v>40343752.8</v>
      </c>
      <c r="M22" s="4">
        <v>361349.93</v>
      </c>
      <c r="N22" s="4">
        <v>89015.24</v>
      </c>
      <c r="O22" s="42">
        <f t="shared" si="1"/>
        <v>40794117.97</v>
      </c>
      <c r="P22" s="8">
        <v>140600.63</v>
      </c>
      <c r="Q22" s="8">
        <v>0</v>
      </c>
      <c r="R22" s="8">
        <v>0</v>
      </c>
      <c r="S22" s="43">
        <f t="shared" si="2"/>
        <v>40934718.6</v>
      </c>
      <c r="T22" s="12">
        <f t="shared" si="3"/>
        <v>44468690.370000005</v>
      </c>
    </row>
    <row r="23" spans="1:20" ht="12.75">
      <c r="A23" s="21">
        <v>17</v>
      </c>
      <c r="B23" s="19">
        <v>0</v>
      </c>
      <c r="C23" s="20" t="s">
        <v>62</v>
      </c>
      <c r="D23" s="4">
        <v>7962465.68</v>
      </c>
      <c r="E23" s="4">
        <v>5116481.09</v>
      </c>
      <c r="F23" s="4">
        <v>118858.15</v>
      </c>
      <c r="G23" s="4">
        <v>32847.21</v>
      </c>
      <c r="H23" s="4">
        <v>2659.99</v>
      </c>
      <c r="I23" s="4">
        <v>2804425.37</v>
      </c>
      <c r="J23" s="4">
        <v>2907842.86</v>
      </c>
      <c r="K23" s="48">
        <f t="shared" si="0"/>
        <v>18945580.35</v>
      </c>
      <c r="L23" s="4">
        <v>53800728.19</v>
      </c>
      <c r="M23" s="4">
        <v>1424403.9</v>
      </c>
      <c r="N23" s="4">
        <v>227793.82</v>
      </c>
      <c r="O23" s="42">
        <f t="shared" si="1"/>
        <v>55452925.91</v>
      </c>
      <c r="P23" s="4">
        <v>8997090.8</v>
      </c>
      <c r="Q23" s="8">
        <v>0</v>
      </c>
      <c r="R23" s="8">
        <v>0</v>
      </c>
      <c r="S23" s="43">
        <f t="shared" si="2"/>
        <v>64450016.70999999</v>
      </c>
      <c r="T23" s="12">
        <f t="shared" si="3"/>
        <v>83395597.06</v>
      </c>
    </row>
    <row r="24" spans="1:20" ht="12.75">
      <c r="A24" s="21">
        <v>18</v>
      </c>
      <c r="B24" s="19">
        <v>0</v>
      </c>
      <c r="C24" s="20" t="s">
        <v>63</v>
      </c>
      <c r="D24" s="8">
        <v>6519134.5</v>
      </c>
      <c r="E24" s="8">
        <v>5010838.13</v>
      </c>
      <c r="F24" s="8">
        <v>110429.97</v>
      </c>
      <c r="G24" s="8">
        <v>38292.16</v>
      </c>
      <c r="H24" s="8">
        <v>2437.48</v>
      </c>
      <c r="I24" s="8">
        <v>1682448.47</v>
      </c>
      <c r="J24" s="8">
        <v>1203634.67</v>
      </c>
      <c r="K24" s="48">
        <f t="shared" si="0"/>
        <v>14567215.379999999</v>
      </c>
      <c r="L24" s="8">
        <v>84927987.2</v>
      </c>
      <c r="M24" s="4">
        <v>442188.93</v>
      </c>
      <c r="N24" s="4">
        <v>2069098.21</v>
      </c>
      <c r="O24" s="42">
        <f t="shared" si="1"/>
        <v>87439274.34</v>
      </c>
      <c r="P24" s="8">
        <v>0</v>
      </c>
      <c r="Q24" s="8">
        <v>0</v>
      </c>
      <c r="R24" s="8">
        <v>0</v>
      </c>
      <c r="S24" s="43">
        <f t="shared" si="2"/>
        <v>87439274.34</v>
      </c>
      <c r="T24" s="12">
        <f t="shared" si="3"/>
        <v>102006489.72</v>
      </c>
    </row>
    <row r="25" spans="1:20" ht="12.75">
      <c r="A25" s="21">
        <v>19</v>
      </c>
      <c r="B25" s="19">
        <v>0</v>
      </c>
      <c r="C25" s="20" t="s">
        <v>64</v>
      </c>
      <c r="D25" s="8">
        <v>2453291.14</v>
      </c>
      <c r="E25" s="8">
        <v>1260747.17</v>
      </c>
      <c r="F25" s="8">
        <v>25089.76</v>
      </c>
      <c r="G25" s="8">
        <v>8909</v>
      </c>
      <c r="H25" s="8">
        <v>555.96</v>
      </c>
      <c r="I25" s="8">
        <v>638798.76</v>
      </c>
      <c r="J25" s="8">
        <v>298054.11</v>
      </c>
      <c r="K25" s="48">
        <f t="shared" si="0"/>
        <v>4685445.9</v>
      </c>
      <c r="L25" s="8">
        <v>32719816.81</v>
      </c>
      <c r="M25" s="4">
        <v>262071</v>
      </c>
      <c r="N25" s="4">
        <v>275221.52</v>
      </c>
      <c r="O25" s="42">
        <f t="shared" si="1"/>
        <v>33257109.33</v>
      </c>
      <c r="P25" s="10">
        <v>1623096.11</v>
      </c>
      <c r="Q25" s="8">
        <v>0</v>
      </c>
      <c r="R25" s="8">
        <v>0</v>
      </c>
      <c r="S25" s="43">
        <f t="shared" si="2"/>
        <v>34880205.44</v>
      </c>
      <c r="T25" s="12">
        <f t="shared" si="3"/>
        <v>39565651.339999996</v>
      </c>
    </row>
    <row r="26" spans="1:20" ht="12.75">
      <c r="A26" s="21">
        <v>20</v>
      </c>
      <c r="B26" s="19">
        <v>0</v>
      </c>
      <c r="C26" s="22" t="s">
        <v>123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48">
        <f t="shared" si="0"/>
        <v>0</v>
      </c>
      <c r="L26" s="8">
        <v>0</v>
      </c>
      <c r="M26" s="4">
        <v>0</v>
      </c>
      <c r="N26" s="4">
        <v>0</v>
      </c>
      <c r="O26" s="42">
        <f t="shared" si="1"/>
        <v>0</v>
      </c>
      <c r="P26" s="4">
        <v>0</v>
      </c>
      <c r="Q26" s="8">
        <v>0</v>
      </c>
      <c r="R26" s="8">
        <v>65057.62</v>
      </c>
      <c r="S26" s="43">
        <f t="shared" si="2"/>
        <v>65057.62</v>
      </c>
      <c r="T26" s="12">
        <f t="shared" si="3"/>
        <v>65057.62</v>
      </c>
    </row>
    <row r="27" spans="1:20" ht="12.75">
      <c r="A27" s="21">
        <v>21</v>
      </c>
      <c r="B27" s="19">
        <v>0</v>
      </c>
      <c r="C27" s="20" t="s">
        <v>65</v>
      </c>
      <c r="D27" s="8">
        <v>3120251.46</v>
      </c>
      <c r="E27" s="8">
        <v>2835023.08</v>
      </c>
      <c r="F27" s="8">
        <v>62478.87</v>
      </c>
      <c r="G27" s="8">
        <v>21664.87</v>
      </c>
      <c r="H27" s="8">
        <v>1379.07</v>
      </c>
      <c r="I27" s="8">
        <v>1074906.67</v>
      </c>
      <c r="J27" s="8">
        <v>818313.25</v>
      </c>
      <c r="K27" s="48">
        <f t="shared" si="0"/>
        <v>7934017.2700000005</v>
      </c>
      <c r="L27" s="8">
        <v>55565718.69</v>
      </c>
      <c r="M27" s="4">
        <v>410270.47</v>
      </c>
      <c r="N27" s="4">
        <v>522430.46</v>
      </c>
      <c r="O27" s="42">
        <f t="shared" si="1"/>
        <v>56498419.62</v>
      </c>
      <c r="P27" s="4">
        <v>0</v>
      </c>
      <c r="Q27" s="8">
        <v>0</v>
      </c>
      <c r="R27" s="8">
        <v>0</v>
      </c>
      <c r="S27" s="43">
        <f t="shared" si="2"/>
        <v>56498419.62</v>
      </c>
      <c r="T27" s="12">
        <f t="shared" si="3"/>
        <v>64432436.89</v>
      </c>
    </row>
    <row r="28" spans="1:20" ht="12.75">
      <c r="A28" s="21">
        <v>22</v>
      </c>
      <c r="B28" s="19">
        <v>0</v>
      </c>
      <c r="C28" s="20" t="s">
        <v>66</v>
      </c>
      <c r="D28" s="8">
        <v>2226828.86</v>
      </c>
      <c r="E28" s="8">
        <v>1484742.35</v>
      </c>
      <c r="F28" s="8">
        <v>36693.38</v>
      </c>
      <c r="G28" s="8">
        <v>9959.62</v>
      </c>
      <c r="H28" s="8">
        <v>784.26</v>
      </c>
      <c r="I28" s="8">
        <v>731072.58</v>
      </c>
      <c r="J28" s="8">
        <v>376825.52</v>
      </c>
      <c r="K28" s="48">
        <f t="shared" si="0"/>
        <v>4866906.57</v>
      </c>
      <c r="L28" s="8">
        <v>38972056.5</v>
      </c>
      <c r="M28" s="4">
        <v>606811.38</v>
      </c>
      <c r="N28" s="4">
        <v>929994.84</v>
      </c>
      <c r="O28" s="42">
        <f t="shared" si="1"/>
        <v>40508862.72</v>
      </c>
      <c r="P28" s="4">
        <v>0</v>
      </c>
      <c r="Q28" s="8">
        <v>0</v>
      </c>
      <c r="R28" s="8">
        <v>0</v>
      </c>
      <c r="S28" s="43">
        <f t="shared" si="2"/>
        <v>40508862.72</v>
      </c>
      <c r="T28" s="12">
        <f t="shared" si="3"/>
        <v>45375769.29</v>
      </c>
    </row>
    <row r="29" spans="1:20" ht="12.75">
      <c r="A29" s="21">
        <v>23</v>
      </c>
      <c r="B29" s="19">
        <v>0</v>
      </c>
      <c r="C29" s="20" t="s">
        <v>67</v>
      </c>
      <c r="D29" s="8">
        <v>3957186.48</v>
      </c>
      <c r="E29" s="8">
        <v>3698551.51</v>
      </c>
      <c r="F29" s="8">
        <v>81509.51</v>
      </c>
      <c r="G29" s="8">
        <v>28263.84</v>
      </c>
      <c r="H29" s="8">
        <v>1799.13</v>
      </c>
      <c r="I29" s="8">
        <v>1186958.7</v>
      </c>
      <c r="J29" s="8">
        <v>847695.68</v>
      </c>
      <c r="K29" s="48">
        <f t="shared" si="0"/>
        <v>9801964.85</v>
      </c>
      <c r="L29" s="8">
        <v>73046457.09</v>
      </c>
      <c r="M29" s="4">
        <v>1521804.91</v>
      </c>
      <c r="N29" s="4">
        <v>93943.13</v>
      </c>
      <c r="O29" s="42">
        <f t="shared" si="1"/>
        <v>74662205.13000001</v>
      </c>
      <c r="P29" s="4">
        <v>0</v>
      </c>
      <c r="Q29" s="8">
        <v>0</v>
      </c>
      <c r="R29" s="8">
        <v>0</v>
      </c>
      <c r="S29" s="43">
        <f t="shared" si="2"/>
        <v>74662205.13000001</v>
      </c>
      <c r="T29" s="12">
        <f t="shared" si="3"/>
        <v>84464169.98</v>
      </c>
    </row>
    <row r="30" spans="1:20" ht="12.75">
      <c r="A30" s="21">
        <v>24</v>
      </c>
      <c r="B30" s="19">
        <v>0</v>
      </c>
      <c r="C30" s="20" t="s">
        <v>68</v>
      </c>
      <c r="D30" s="8">
        <v>4097308.76</v>
      </c>
      <c r="E30" s="8">
        <v>3044215.44</v>
      </c>
      <c r="F30" s="8">
        <v>73756.28</v>
      </c>
      <c r="G30" s="8">
        <v>20383.17</v>
      </c>
      <c r="H30" s="8">
        <v>1752.97</v>
      </c>
      <c r="I30" s="8">
        <v>1271200.7</v>
      </c>
      <c r="J30" s="8">
        <v>598472.61</v>
      </c>
      <c r="K30" s="48">
        <f t="shared" si="0"/>
        <v>9107089.93</v>
      </c>
      <c r="L30" s="8">
        <v>63898555.69</v>
      </c>
      <c r="M30" s="4">
        <v>2298736.27</v>
      </c>
      <c r="N30" s="4">
        <v>136839.05</v>
      </c>
      <c r="O30" s="42">
        <f t="shared" si="1"/>
        <v>66334131.01</v>
      </c>
      <c r="P30" s="4">
        <v>0</v>
      </c>
      <c r="Q30" s="10">
        <v>20921428.54</v>
      </c>
      <c r="R30" s="8">
        <v>0</v>
      </c>
      <c r="S30" s="43">
        <f t="shared" si="2"/>
        <v>87255559.55</v>
      </c>
      <c r="T30" s="12">
        <f t="shared" si="3"/>
        <v>96362649.47999999</v>
      </c>
    </row>
    <row r="31" spans="1:20" ht="12.75">
      <c r="A31" s="21">
        <v>25</v>
      </c>
      <c r="B31" s="19">
        <v>0</v>
      </c>
      <c r="C31" s="20" t="s">
        <v>69</v>
      </c>
      <c r="D31" s="8">
        <v>4221921.64</v>
      </c>
      <c r="E31" s="8">
        <v>2985953.89</v>
      </c>
      <c r="F31" s="8">
        <v>69365.05</v>
      </c>
      <c r="G31" s="8">
        <v>19169.48</v>
      </c>
      <c r="H31" s="8">
        <v>1552.36</v>
      </c>
      <c r="I31" s="8">
        <v>1116146.07</v>
      </c>
      <c r="J31" s="8">
        <v>919112.55</v>
      </c>
      <c r="K31" s="48">
        <f t="shared" si="0"/>
        <v>9333221.04</v>
      </c>
      <c r="L31" s="4">
        <v>48193355.31</v>
      </c>
      <c r="M31" s="4">
        <v>1058091.75</v>
      </c>
      <c r="N31" s="4">
        <v>65909.53</v>
      </c>
      <c r="O31" s="42">
        <f t="shared" si="1"/>
        <v>49317356.59</v>
      </c>
      <c r="P31" s="8">
        <v>13296694.12</v>
      </c>
      <c r="Q31" s="8">
        <v>0</v>
      </c>
      <c r="R31" s="8">
        <v>0</v>
      </c>
      <c r="S31" s="43">
        <f t="shared" si="2"/>
        <v>62614050.71</v>
      </c>
      <c r="T31" s="12">
        <f t="shared" si="3"/>
        <v>71947271.75</v>
      </c>
    </row>
    <row r="32" spans="1:20" ht="12.75">
      <c r="A32" s="21">
        <v>26</v>
      </c>
      <c r="B32" s="19">
        <v>0</v>
      </c>
      <c r="C32" s="20" t="s">
        <v>71</v>
      </c>
      <c r="D32" s="4">
        <v>2321345.78</v>
      </c>
      <c r="E32" s="4">
        <v>2105334.67</v>
      </c>
      <c r="F32" s="4">
        <v>42592.91</v>
      </c>
      <c r="G32" s="4">
        <v>11670.2</v>
      </c>
      <c r="H32" s="4">
        <v>1165.45</v>
      </c>
      <c r="I32" s="4">
        <v>780225.37</v>
      </c>
      <c r="J32" s="4">
        <v>365004.17</v>
      </c>
      <c r="K32" s="48">
        <f t="shared" si="0"/>
        <v>5627338.549999999</v>
      </c>
      <c r="L32" s="8">
        <v>47897320.98</v>
      </c>
      <c r="M32" s="4">
        <v>1169485.33</v>
      </c>
      <c r="N32" s="4">
        <v>72643.31</v>
      </c>
      <c r="O32" s="42">
        <f t="shared" si="1"/>
        <v>49139449.62</v>
      </c>
      <c r="P32" s="4">
        <v>5726143.35</v>
      </c>
      <c r="Q32" s="8">
        <v>0</v>
      </c>
      <c r="R32" s="8">
        <v>0</v>
      </c>
      <c r="S32" s="43">
        <f t="shared" si="2"/>
        <v>54865592.97</v>
      </c>
      <c r="T32" s="12">
        <f t="shared" si="3"/>
        <v>60492931.519999996</v>
      </c>
    </row>
    <row r="33" spans="1:20" ht="12.75">
      <c r="A33" s="21">
        <v>29</v>
      </c>
      <c r="B33" s="19">
        <v>0</v>
      </c>
      <c r="C33" s="20" t="s">
        <v>78</v>
      </c>
      <c r="D33" s="8">
        <v>11045683.2</v>
      </c>
      <c r="E33" s="8">
        <v>8796957.89</v>
      </c>
      <c r="F33" s="8">
        <v>193869.33</v>
      </c>
      <c r="G33" s="8">
        <v>67225.18</v>
      </c>
      <c r="H33" s="8">
        <v>4279.2</v>
      </c>
      <c r="I33" s="8">
        <v>2366638.23</v>
      </c>
      <c r="J33" s="8">
        <v>2519243.62</v>
      </c>
      <c r="K33" s="48">
        <f t="shared" si="0"/>
        <v>24993896.65</v>
      </c>
      <c r="L33" s="8">
        <v>107953987.89</v>
      </c>
      <c r="M33" s="4">
        <v>2532813.97</v>
      </c>
      <c r="N33" s="4">
        <v>1676513.97</v>
      </c>
      <c r="O33" s="42">
        <f t="shared" si="1"/>
        <v>112163315.83</v>
      </c>
      <c r="P33" s="8">
        <v>0</v>
      </c>
      <c r="Q33" s="8">
        <v>0</v>
      </c>
      <c r="R33" s="8">
        <v>0</v>
      </c>
      <c r="S33" s="43">
        <f t="shared" si="2"/>
        <v>112163315.83</v>
      </c>
      <c r="T33" s="12">
        <f t="shared" si="3"/>
        <v>137157212.48</v>
      </c>
    </row>
    <row r="34" spans="1:20" ht="12.75">
      <c r="A34" s="21">
        <v>30</v>
      </c>
      <c r="B34" s="19">
        <v>2</v>
      </c>
      <c r="C34" s="23" t="s">
        <v>82</v>
      </c>
      <c r="D34" s="8">
        <v>10485063.24</v>
      </c>
      <c r="E34" s="8">
        <v>7651444.99</v>
      </c>
      <c r="F34" s="8">
        <v>171636.02</v>
      </c>
      <c r="G34" s="8">
        <v>55636.45</v>
      </c>
      <c r="H34" s="8">
        <v>3628.41</v>
      </c>
      <c r="I34" s="8">
        <v>3137780</v>
      </c>
      <c r="J34" s="8">
        <v>2041314.33</v>
      </c>
      <c r="K34" s="48">
        <f t="shared" si="0"/>
        <v>23546503.439999998</v>
      </c>
      <c r="L34" s="4">
        <v>106057240.87</v>
      </c>
      <c r="M34" s="4">
        <v>1719947.09</v>
      </c>
      <c r="N34" s="4">
        <v>159499.59</v>
      </c>
      <c r="O34" s="42">
        <f t="shared" si="1"/>
        <v>107936687.55000001</v>
      </c>
      <c r="P34" s="10">
        <v>30020599.94</v>
      </c>
      <c r="Q34" s="8">
        <v>0</v>
      </c>
      <c r="R34" s="8">
        <v>0</v>
      </c>
      <c r="S34" s="43">
        <f t="shared" si="2"/>
        <v>137957287.49</v>
      </c>
      <c r="T34" s="12">
        <f t="shared" si="3"/>
        <v>161503790.93</v>
      </c>
    </row>
    <row r="35" spans="1:20" ht="12.75">
      <c r="A35" s="21">
        <v>31</v>
      </c>
      <c r="B35" s="19">
        <v>0</v>
      </c>
      <c r="C35" s="22" t="s">
        <v>124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48">
        <f t="shared" si="0"/>
        <v>0</v>
      </c>
      <c r="L35" s="4">
        <v>0</v>
      </c>
      <c r="M35" s="4">
        <v>0</v>
      </c>
      <c r="N35" s="4">
        <v>0</v>
      </c>
      <c r="O35" s="42">
        <f t="shared" si="1"/>
        <v>0</v>
      </c>
      <c r="P35" s="10">
        <v>0</v>
      </c>
      <c r="Q35" s="8">
        <v>0</v>
      </c>
      <c r="R35" s="8">
        <v>67389.26</v>
      </c>
      <c r="S35" s="43">
        <f t="shared" si="2"/>
        <v>67389.26</v>
      </c>
      <c r="T35" s="12">
        <f t="shared" si="3"/>
        <v>67389.26</v>
      </c>
    </row>
    <row r="36" spans="1:20" ht="12.75">
      <c r="A36" s="21">
        <v>32</v>
      </c>
      <c r="B36" s="19">
        <v>3</v>
      </c>
      <c r="C36" s="20" t="s">
        <v>83</v>
      </c>
      <c r="D36" s="4">
        <v>2047645.25</v>
      </c>
      <c r="E36" s="4">
        <v>1989438.87</v>
      </c>
      <c r="F36" s="4">
        <v>40248.23</v>
      </c>
      <c r="G36" s="4">
        <v>11027.77</v>
      </c>
      <c r="H36" s="4">
        <v>1101.29</v>
      </c>
      <c r="I36" s="4">
        <v>651090.89</v>
      </c>
      <c r="J36" s="4">
        <v>349066.97</v>
      </c>
      <c r="K36" s="48">
        <f t="shared" si="0"/>
        <v>5089619.2700000005</v>
      </c>
      <c r="L36" s="8">
        <v>45170921.55</v>
      </c>
      <c r="M36" s="4">
        <v>1036283.18</v>
      </c>
      <c r="N36" s="4">
        <v>201868.78</v>
      </c>
      <c r="O36" s="42">
        <f t="shared" si="1"/>
        <v>46409073.51</v>
      </c>
      <c r="P36" s="8">
        <v>16153166.4</v>
      </c>
      <c r="Q36" s="8">
        <v>0</v>
      </c>
      <c r="R36" s="8">
        <v>0</v>
      </c>
      <c r="S36" s="43">
        <f t="shared" si="2"/>
        <v>62562239.91</v>
      </c>
      <c r="T36" s="12">
        <f t="shared" si="3"/>
        <v>67651859.17999999</v>
      </c>
    </row>
    <row r="37" spans="1:20" ht="12.75">
      <c r="A37" s="18">
        <v>33</v>
      </c>
      <c r="B37" s="19">
        <v>0</v>
      </c>
      <c r="C37" s="23" t="s">
        <v>105</v>
      </c>
      <c r="D37" s="4">
        <v>11415071.21</v>
      </c>
      <c r="E37" s="4">
        <v>7083544.83</v>
      </c>
      <c r="F37" s="4">
        <v>159423.64</v>
      </c>
      <c r="G37" s="4">
        <v>43535.35</v>
      </c>
      <c r="H37" s="4">
        <v>3998.92</v>
      </c>
      <c r="I37" s="4">
        <v>1818861.37</v>
      </c>
      <c r="J37" s="4">
        <v>1349650.97</v>
      </c>
      <c r="K37" s="48">
        <f t="shared" si="0"/>
        <v>21874086.29</v>
      </c>
      <c r="L37" s="8">
        <v>96334779.38</v>
      </c>
      <c r="M37" s="4">
        <v>3230264.41</v>
      </c>
      <c r="N37" s="4">
        <v>196839.44</v>
      </c>
      <c r="O37" s="42">
        <f t="shared" si="1"/>
        <v>99761883.22999999</v>
      </c>
      <c r="P37" s="4">
        <v>40069417.12</v>
      </c>
      <c r="Q37" s="8">
        <v>0</v>
      </c>
      <c r="R37" s="8">
        <v>0</v>
      </c>
      <c r="S37" s="43">
        <f t="shared" si="2"/>
        <v>139831300.35</v>
      </c>
      <c r="T37" s="12">
        <f t="shared" si="3"/>
        <v>161705386.64</v>
      </c>
    </row>
    <row r="38" spans="1:20" ht="12.75">
      <c r="A38" s="21">
        <v>34</v>
      </c>
      <c r="B38" s="19">
        <v>0</v>
      </c>
      <c r="C38" s="20" t="s">
        <v>85</v>
      </c>
      <c r="D38" s="8">
        <v>1446923.85</v>
      </c>
      <c r="E38" s="8">
        <v>1054805.07</v>
      </c>
      <c r="F38" s="8">
        <v>25556.17</v>
      </c>
      <c r="G38" s="8">
        <v>7062.66</v>
      </c>
      <c r="H38" s="8">
        <v>607.39</v>
      </c>
      <c r="I38" s="8">
        <v>473838.16</v>
      </c>
      <c r="J38" s="8">
        <v>221970.85</v>
      </c>
      <c r="K38" s="48">
        <f t="shared" si="0"/>
        <v>3230764.1500000004</v>
      </c>
      <c r="L38" s="8">
        <v>26685595.45</v>
      </c>
      <c r="M38" s="4">
        <v>405779.43</v>
      </c>
      <c r="N38" s="4">
        <v>467163.72</v>
      </c>
      <c r="O38" s="42">
        <f t="shared" si="1"/>
        <v>27558538.599999998</v>
      </c>
      <c r="P38" s="4">
        <v>0</v>
      </c>
      <c r="Q38" s="8">
        <v>12846497.32</v>
      </c>
      <c r="R38" s="8">
        <v>0</v>
      </c>
      <c r="S38" s="43">
        <f t="shared" si="2"/>
        <v>40405035.92</v>
      </c>
      <c r="T38" s="12">
        <f t="shared" si="3"/>
        <v>43635800.07</v>
      </c>
    </row>
    <row r="39" spans="1:20" ht="12.75">
      <c r="A39" s="21">
        <v>35</v>
      </c>
      <c r="B39" s="19">
        <v>1</v>
      </c>
      <c r="C39" s="20" t="s">
        <v>108</v>
      </c>
      <c r="D39" s="8">
        <v>596988.95</v>
      </c>
      <c r="E39" s="8">
        <v>0</v>
      </c>
      <c r="F39" s="8">
        <v>13754.32</v>
      </c>
      <c r="G39" s="8">
        <v>5274</v>
      </c>
      <c r="H39" s="8">
        <v>288.99</v>
      </c>
      <c r="I39" s="8">
        <v>0</v>
      </c>
      <c r="J39" s="8">
        <v>0</v>
      </c>
      <c r="K39" s="48">
        <f t="shared" si="0"/>
        <v>616306.26</v>
      </c>
      <c r="L39" s="8">
        <v>12700849.58</v>
      </c>
      <c r="M39" s="4">
        <v>0</v>
      </c>
      <c r="N39" s="4">
        <v>59963.28</v>
      </c>
      <c r="O39" s="42">
        <f t="shared" si="1"/>
        <v>12760812.86</v>
      </c>
      <c r="P39" s="4">
        <v>0</v>
      </c>
      <c r="Q39" s="8">
        <v>0</v>
      </c>
      <c r="R39" s="8">
        <v>0</v>
      </c>
      <c r="S39" s="43">
        <f t="shared" si="2"/>
        <v>12760812.86</v>
      </c>
      <c r="T39" s="12">
        <f t="shared" si="3"/>
        <v>13377119.12</v>
      </c>
    </row>
    <row r="40" spans="1:20" ht="12.75">
      <c r="A40" s="21">
        <v>35</v>
      </c>
      <c r="B40" s="19">
        <v>2</v>
      </c>
      <c r="C40" s="20" t="s">
        <v>109</v>
      </c>
      <c r="D40" s="8">
        <v>6754082.09</v>
      </c>
      <c r="E40" s="8">
        <v>0</v>
      </c>
      <c r="F40" s="8">
        <v>111775.83</v>
      </c>
      <c r="G40" s="8">
        <v>42859.67</v>
      </c>
      <c r="H40" s="8">
        <v>2348.47</v>
      </c>
      <c r="I40" s="8">
        <v>0</v>
      </c>
      <c r="J40" s="8">
        <v>0</v>
      </c>
      <c r="K40" s="48">
        <f t="shared" si="0"/>
        <v>6911066.06</v>
      </c>
      <c r="L40" s="4">
        <v>68062095.42</v>
      </c>
      <c r="M40" s="4">
        <v>349614.86</v>
      </c>
      <c r="N40" s="4">
        <v>31438.84</v>
      </c>
      <c r="O40" s="42">
        <f t="shared" si="1"/>
        <v>68443149.12</v>
      </c>
      <c r="P40" s="45">
        <v>6000507.358806358</v>
      </c>
      <c r="Q40" s="46">
        <v>33305842.691193637</v>
      </c>
      <c r="R40" s="8">
        <v>0</v>
      </c>
      <c r="S40" s="43">
        <f t="shared" si="2"/>
        <v>107749499.17</v>
      </c>
      <c r="T40" s="12">
        <f t="shared" si="3"/>
        <v>114660565.23</v>
      </c>
    </row>
    <row r="41" spans="1:20" ht="12.75">
      <c r="A41" s="21">
        <v>35</v>
      </c>
      <c r="B41" s="19">
        <v>3</v>
      </c>
      <c r="C41" s="20" t="s">
        <v>112</v>
      </c>
      <c r="D41" s="8">
        <v>899928.1</v>
      </c>
      <c r="E41" s="8">
        <v>0</v>
      </c>
      <c r="F41" s="8">
        <v>18923.3</v>
      </c>
      <c r="G41" s="8">
        <v>7256.01</v>
      </c>
      <c r="H41" s="8">
        <v>397.59</v>
      </c>
      <c r="I41" s="8">
        <v>0</v>
      </c>
      <c r="J41" s="8">
        <v>0</v>
      </c>
      <c r="K41" s="48">
        <f t="shared" si="0"/>
        <v>926505</v>
      </c>
      <c r="L41" s="8">
        <v>14981590.15</v>
      </c>
      <c r="M41" s="4">
        <v>0</v>
      </c>
      <c r="N41" s="4">
        <v>354791.58</v>
      </c>
      <c r="O41" s="42">
        <f t="shared" si="1"/>
        <v>15336381.73</v>
      </c>
      <c r="P41" s="4">
        <v>2829162.59</v>
      </c>
      <c r="Q41" s="8">
        <v>0</v>
      </c>
      <c r="R41" s="8">
        <v>0</v>
      </c>
      <c r="S41" s="43">
        <f t="shared" si="2"/>
        <v>18165544.32</v>
      </c>
      <c r="T41" s="12">
        <f t="shared" si="3"/>
        <v>19092049.32</v>
      </c>
    </row>
    <row r="42" spans="1:20" ht="12.75">
      <c r="A42" s="21">
        <v>36</v>
      </c>
      <c r="B42" s="19">
        <v>0</v>
      </c>
      <c r="C42" s="20" t="s">
        <v>88</v>
      </c>
      <c r="D42" s="4">
        <v>7552581.58</v>
      </c>
      <c r="E42" s="4">
        <v>5688774.96</v>
      </c>
      <c r="F42" s="4">
        <v>115089.29</v>
      </c>
      <c r="G42" s="4">
        <v>31533.77</v>
      </c>
      <c r="H42" s="4">
        <v>3149.12</v>
      </c>
      <c r="I42" s="4">
        <v>1828655.64</v>
      </c>
      <c r="J42" s="4">
        <v>1027392.26</v>
      </c>
      <c r="K42" s="48">
        <f t="shared" si="0"/>
        <v>16247176.62</v>
      </c>
      <c r="L42" s="8">
        <v>80902661.08</v>
      </c>
      <c r="M42" s="4">
        <v>1278236.78</v>
      </c>
      <c r="N42" s="4">
        <v>974857.88</v>
      </c>
      <c r="O42" s="42">
        <f t="shared" si="1"/>
        <v>83155755.74</v>
      </c>
      <c r="P42" s="8">
        <v>24274169.06</v>
      </c>
      <c r="Q42" s="8">
        <v>0</v>
      </c>
      <c r="R42" s="8">
        <v>0</v>
      </c>
      <c r="S42" s="43">
        <f t="shared" si="2"/>
        <v>107429924.8</v>
      </c>
      <c r="T42" s="12">
        <f t="shared" si="3"/>
        <v>123677101.42</v>
      </c>
    </row>
    <row r="43" spans="1:20" ht="12.75">
      <c r="A43" s="21">
        <v>37</v>
      </c>
      <c r="B43" s="19">
        <v>1</v>
      </c>
      <c r="C43" s="20" t="s">
        <v>90</v>
      </c>
      <c r="D43" s="8">
        <v>3063956.74</v>
      </c>
      <c r="E43" s="8">
        <v>2158276.79</v>
      </c>
      <c r="F43" s="8">
        <v>52291.46</v>
      </c>
      <c r="G43" s="8">
        <v>14451.18</v>
      </c>
      <c r="H43" s="8">
        <v>1242.81</v>
      </c>
      <c r="I43" s="8">
        <v>1087225.79</v>
      </c>
      <c r="J43" s="8">
        <v>443664.44</v>
      </c>
      <c r="K43" s="48">
        <f t="shared" si="0"/>
        <v>6821109.21</v>
      </c>
      <c r="L43" s="8">
        <v>47148032.6</v>
      </c>
      <c r="M43" s="4">
        <v>679756.91</v>
      </c>
      <c r="N43" s="4">
        <v>938243.28</v>
      </c>
      <c r="O43" s="42">
        <f t="shared" si="1"/>
        <v>48766032.79</v>
      </c>
      <c r="P43" s="10">
        <v>6234627.77</v>
      </c>
      <c r="Q43" s="8">
        <v>0</v>
      </c>
      <c r="R43" s="8">
        <v>0</v>
      </c>
      <c r="S43" s="43">
        <f t="shared" si="2"/>
        <v>55000660.56</v>
      </c>
      <c r="T43" s="12">
        <f t="shared" si="3"/>
        <v>61821769.77</v>
      </c>
    </row>
    <row r="44" spans="1:20" ht="12.75">
      <c r="A44" s="21">
        <v>38</v>
      </c>
      <c r="B44" s="19">
        <v>1</v>
      </c>
      <c r="C44" s="20" t="s">
        <v>110</v>
      </c>
      <c r="D44" s="8">
        <v>103251.26</v>
      </c>
      <c r="E44" s="8">
        <v>0</v>
      </c>
      <c r="F44" s="8">
        <v>3035.58</v>
      </c>
      <c r="G44" s="8">
        <v>1163.97</v>
      </c>
      <c r="H44" s="8">
        <v>63.78</v>
      </c>
      <c r="I44" s="8">
        <v>0</v>
      </c>
      <c r="J44" s="8">
        <v>0</v>
      </c>
      <c r="K44" s="48">
        <f t="shared" si="0"/>
        <v>107514.59</v>
      </c>
      <c r="L44" s="8">
        <v>6351483.88</v>
      </c>
      <c r="M44" s="4">
        <v>0</v>
      </c>
      <c r="N44" s="4">
        <v>33198.99</v>
      </c>
      <c r="O44" s="42">
        <f t="shared" si="1"/>
        <v>6384682.87</v>
      </c>
      <c r="P44" s="8">
        <v>0</v>
      </c>
      <c r="Q44" s="8">
        <v>0</v>
      </c>
      <c r="R44" s="8">
        <v>0</v>
      </c>
      <c r="S44" s="43">
        <f t="shared" si="2"/>
        <v>6384682.87</v>
      </c>
      <c r="T44" s="12">
        <f t="shared" si="3"/>
        <v>6492197.46</v>
      </c>
    </row>
    <row r="45" spans="1:20" ht="12.75">
      <c r="A45" s="21">
        <v>38</v>
      </c>
      <c r="B45" s="19">
        <v>2</v>
      </c>
      <c r="C45" s="20" t="s">
        <v>107</v>
      </c>
      <c r="D45" s="8">
        <v>54046.91</v>
      </c>
      <c r="E45" s="8">
        <v>0</v>
      </c>
      <c r="F45" s="8">
        <v>1452.13</v>
      </c>
      <c r="G45" s="8">
        <v>556.81</v>
      </c>
      <c r="H45" s="8">
        <v>30.51</v>
      </c>
      <c r="I45" s="8">
        <v>0</v>
      </c>
      <c r="J45" s="8">
        <v>0</v>
      </c>
      <c r="K45" s="48">
        <f t="shared" si="0"/>
        <v>56086.36</v>
      </c>
      <c r="L45" s="8">
        <v>5255341.34</v>
      </c>
      <c r="M45" s="4">
        <v>1877.09</v>
      </c>
      <c r="N45" s="4">
        <v>4536.26</v>
      </c>
      <c r="O45" s="42">
        <f t="shared" si="1"/>
        <v>5261754.6899999995</v>
      </c>
      <c r="P45" s="4">
        <v>0</v>
      </c>
      <c r="Q45" s="8">
        <v>0</v>
      </c>
      <c r="R45" s="8">
        <v>0</v>
      </c>
      <c r="S45" s="43">
        <f t="shared" si="2"/>
        <v>5261754.6899999995</v>
      </c>
      <c r="T45" s="12">
        <f t="shared" si="3"/>
        <v>5317841.05</v>
      </c>
    </row>
    <row r="46" spans="1:20" ht="12.75">
      <c r="A46" s="21">
        <v>38</v>
      </c>
      <c r="B46" s="19">
        <v>3</v>
      </c>
      <c r="C46" s="20" t="s">
        <v>111</v>
      </c>
      <c r="D46" s="8">
        <v>456929.09</v>
      </c>
      <c r="E46" s="8">
        <v>0</v>
      </c>
      <c r="F46" s="8">
        <v>11598.38</v>
      </c>
      <c r="G46" s="8">
        <v>4447.32</v>
      </c>
      <c r="H46" s="8">
        <v>243.69</v>
      </c>
      <c r="I46" s="8">
        <v>0</v>
      </c>
      <c r="J46" s="8">
        <v>0</v>
      </c>
      <c r="K46" s="48">
        <f t="shared" si="0"/>
        <v>473218.48000000004</v>
      </c>
      <c r="L46" s="8">
        <v>13212349.72</v>
      </c>
      <c r="M46" s="4">
        <v>0</v>
      </c>
      <c r="N46" s="4">
        <v>155260.07</v>
      </c>
      <c r="O46" s="42">
        <f t="shared" si="1"/>
        <v>13367609.790000001</v>
      </c>
      <c r="P46" s="8">
        <v>5079783.07</v>
      </c>
      <c r="Q46" s="8">
        <v>0</v>
      </c>
      <c r="R46" s="8">
        <v>0</v>
      </c>
      <c r="S46" s="43">
        <f t="shared" si="2"/>
        <v>18447392.86</v>
      </c>
      <c r="T46" s="12">
        <f t="shared" si="3"/>
        <v>18920611.34</v>
      </c>
    </row>
    <row r="47" spans="1:20" ht="12.75">
      <c r="A47" s="21">
        <v>38</v>
      </c>
      <c r="B47" s="19">
        <v>4</v>
      </c>
      <c r="C47" s="20" t="s">
        <v>115</v>
      </c>
      <c r="D47" s="8">
        <v>6297466.19</v>
      </c>
      <c r="E47" s="8">
        <v>0</v>
      </c>
      <c r="F47" s="8">
        <v>119966.53</v>
      </c>
      <c r="G47" s="8">
        <v>46000.34</v>
      </c>
      <c r="H47" s="8">
        <v>2520.56</v>
      </c>
      <c r="I47" s="8">
        <v>0</v>
      </c>
      <c r="J47" s="8">
        <v>0</v>
      </c>
      <c r="K47" s="48">
        <f t="shared" si="0"/>
        <v>6465953.62</v>
      </c>
      <c r="L47" s="4">
        <v>71777490.57</v>
      </c>
      <c r="M47" s="4">
        <v>0</v>
      </c>
      <c r="N47" s="4">
        <v>582657.37</v>
      </c>
      <c r="O47" s="42">
        <f t="shared" si="1"/>
        <v>72360147.94</v>
      </c>
      <c r="P47" s="10">
        <v>7545108.924</v>
      </c>
      <c r="Q47" s="8">
        <v>23892844.926000003</v>
      </c>
      <c r="R47" s="8">
        <v>0</v>
      </c>
      <c r="S47" s="43">
        <f t="shared" si="2"/>
        <v>103798101.78999999</v>
      </c>
      <c r="T47" s="12">
        <f t="shared" si="3"/>
        <v>110264055.41</v>
      </c>
    </row>
    <row r="48" spans="1:20" ht="12.75">
      <c r="A48" s="21">
        <v>40</v>
      </c>
      <c r="B48" s="19">
        <v>2</v>
      </c>
      <c r="C48" s="20" t="s">
        <v>93</v>
      </c>
      <c r="D48" s="8">
        <v>1374591.15</v>
      </c>
      <c r="E48" s="8">
        <v>1003363.05</v>
      </c>
      <c r="F48" s="8">
        <v>24309.82</v>
      </c>
      <c r="G48" s="8">
        <v>6718.22</v>
      </c>
      <c r="H48" s="8">
        <v>577.77</v>
      </c>
      <c r="I48" s="8">
        <v>535978.01</v>
      </c>
      <c r="J48" s="8">
        <v>196597.1</v>
      </c>
      <c r="K48" s="48">
        <f t="shared" si="0"/>
        <v>3142135.12</v>
      </c>
      <c r="L48" s="8">
        <v>22597050.08</v>
      </c>
      <c r="M48" s="4">
        <v>524472.39</v>
      </c>
      <c r="N48" s="4">
        <v>199787.99</v>
      </c>
      <c r="O48" s="42">
        <f t="shared" si="1"/>
        <v>23321310.459999997</v>
      </c>
      <c r="P48" s="8">
        <v>0</v>
      </c>
      <c r="Q48" s="8">
        <v>0</v>
      </c>
      <c r="R48" s="8">
        <v>0</v>
      </c>
      <c r="S48" s="43">
        <f t="shared" si="2"/>
        <v>23321310.459999997</v>
      </c>
      <c r="T48" s="12">
        <f t="shared" si="3"/>
        <v>26463445.58</v>
      </c>
    </row>
    <row r="49" spans="1:20" ht="12.75">
      <c r="A49" s="21">
        <v>41</v>
      </c>
      <c r="B49" s="19">
        <v>3</v>
      </c>
      <c r="C49" s="20" t="s">
        <v>95</v>
      </c>
      <c r="D49" s="4">
        <v>15532777.18</v>
      </c>
      <c r="E49" s="4">
        <v>10493080.34</v>
      </c>
      <c r="F49" s="4">
        <v>231248.86</v>
      </c>
      <c r="G49" s="4">
        <v>80186.72</v>
      </c>
      <c r="H49" s="4">
        <v>5104.26</v>
      </c>
      <c r="I49" s="4">
        <v>2730884.74</v>
      </c>
      <c r="J49" s="4">
        <v>2327020.35</v>
      </c>
      <c r="K49" s="48">
        <f t="shared" si="0"/>
        <v>31400302.45</v>
      </c>
      <c r="L49" s="8">
        <v>150622907.23</v>
      </c>
      <c r="M49" s="4">
        <v>3590231.81</v>
      </c>
      <c r="N49" s="4">
        <v>429610.19</v>
      </c>
      <c r="O49" s="42">
        <f t="shared" si="1"/>
        <v>154642749.23</v>
      </c>
      <c r="P49" s="4">
        <v>0</v>
      </c>
      <c r="Q49" s="8">
        <v>0</v>
      </c>
      <c r="R49" s="8">
        <v>0</v>
      </c>
      <c r="S49" s="43">
        <f t="shared" si="2"/>
        <v>154642749.23</v>
      </c>
      <c r="T49" s="12">
        <f t="shared" si="3"/>
        <v>186043051.67999998</v>
      </c>
    </row>
    <row r="50" spans="1:20" ht="12.75">
      <c r="A50" s="21">
        <v>42</v>
      </c>
      <c r="B50" s="19">
        <v>4</v>
      </c>
      <c r="C50" s="20" t="s">
        <v>96</v>
      </c>
      <c r="D50" s="8">
        <v>847212.68</v>
      </c>
      <c r="E50" s="8">
        <v>578820.22</v>
      </c>
      <c r="F50" s="8">
        <v>14023.85</v>
      </c>
      <c r="G50" s="8">
        <v>3875.61</v>
      </c>
      <c r="H50" s="8">
        <v>333.3</v>
      </c>
      <c r="I50" s="8">
        <v>306375.21</v>
      </c>
      <c r="J50" s="8">
        <v>110058.38</v>
      </c>
      <c r="K50" s="48">
        <f t="shared" si="0"/>
        <v>1860699.25</v>
      </c>
      <c r="L50" s="4">
        <v>22352199.97</v>
      </c>
      <c r="M50" s="4">
        <v>0</v>
      </c>
      <c r="N50" s="4">
        <v>1573.41</v>
      </c>
      <c r="O50" s="42">
        <f t="shared" si="1"/>
        <v>22353773.38</v>
      </c>
      <c r="P50" s="4">
        <v>0</v>
      </c>
      <c r="Q50" s="8">
        <v>2344111.16</v>
      </c>
      <c r="R50" s="8">
        <v>0</v>
      </c>
      <c r="S50" s="43">
        <f t="shared" si="2"/>
        <v>24697884.54</v>
      </c>
      <c r="T50" s="12">
        <f t="shared" si="3"/>
        <v>26558583.79</v>
      </c>
    </row>
    <row r="51" spans="1:20" ht="12.75">
      <c r="A51" s="21">
        <v>43</v>
      </c>
      <c r="B51" s="19">
        <v>0</v>
      </c>
      <c r="C51" s="20" t="s">
        <v>98</v>
      </c>
      <c r="D51" s="8">
        <v>8086113.66</v>
      </c>
      <c r="E51" s="8">
        <v>5496353.73</v>
      </c>
      <c r="F51" s="8">
        <v>127682.76</v>
      </c>
      <c r="G51" s="8">
        <v>35285.95</v>
      </c>
      <c r="H51" s="8">
        <v>2857.48</v>
      </c>
      <c r="I51" s="8">
        <v>1648616.43</v>
      </c>
      <c r="J51" s="8">
        <v>1257133.25</v>
      </c>
      <c r="K51" s="48">
        <f t="shared" si="0"/>
        <v>16654043.26</v>
      </c>
      <c r="L51" s="8">
        <v>64805735.5</v>
      </c>
      <c r="M51" s="4">
        <v>526746.1</v>
      </c>
      <c r="N51" s="4">
        <v>669892.89</v>
      </c>
      <c r="O51" s="42">
        <f t="shared" si="1"/>
        <v>66002374.49</v>
      </c>
      <c r="P51" s="10">
        <v>3433802.24</v>
      </c>
      <c r="Q51" s="8">
        <v>0</v>
      </c>
      <c r="R51" s="8">
        <v>0</v>
      </c>
      <c r="S51" s="43">
        <f t="shared" si="2"/>
        <v>69436176.73</v>
      </c>
      <c r="T51" s="12">
        <f t="shared" si="3"/>
        <v>86090219.99000001</v>
      </c>
    </row>
    <row r="52" spans="1:20" ht="12.75">
      <c r="A52" s="21">
        <v>44</v>
      </c>
      <c r="B52" s="19">
        <v>0</v>
      </c>
      <c r="C52" s="20" t="s">
        <v>99</v>
      </c>
      <c r="D52" s="4">
        <v>1236927.55</v>
      </c>
      <c r="E52" s="4">
        <v>953935.37</v>
      </c>
      <c r="F52" s="4">
        <v>23575.21</v>
      </c>
      <c r="G52" s="4">
        <v>6398.98</v>
      </c>
      <c r="H52" s="4">
        <v>503.88</v>
      </c>
      <c r="I52" s="4">
        <v>421453.61</v>
      </c>
      <c r="J52" s="4">
        <v>183072.48</v>
      </c>
      <c r="K52" s="48">
        <f t="shared" si="0"/>
        <v>2825867.08</v>
      </c>
      <c r="L52" s="8">
        <v>32540355.84</v>
      </c>
      <c r="M52" s="4">
        <v>197140.11</v>
      </c>
      <c r="N52" s="4">
        <v>18456.67</v>
      </c>
      <c r="O52" s="42">
        <f t="shared" si="1"/>
        <v>32755952.62</v>
      </c>
      <c r="P52" s="8">
        <v>0</v>
      </c>
      <c r="Q52" s="8">
        <v>0</v>
      </c>
      <c r="R52" s="8">
        <v>0</v>
      </c>
      <c r="S52" s="43">
        <f t="shared" si="2"/>
        <v>32755952.62</v>
      </c>
      <c r="T52" s="12">
        <f t="shared" si="3"/>
        <v>35581819.7</v>
      </c>
    </row>
    <row r="53" spans="1:20" ht="12.75">
      <c r="A53" s="21">
        <v>45</v>
      </c>
      <c r="B53" s="19">
        <v>0</v>
      </c>
      <c r="C53" s="20" t="s">
        <v>100</v>
      </c>
      <c r="D53" s="8">
        <v>4757339.92</v>
      </c>
      <c r="E53" s="8">
        <v>3532203.3</v>
      </c>
      <c r="F53" s="8">
        <v>70293.36</v>
      </c>
      <c r="G53" s="8">
        <v>24960.12</v>
      </c>
      <c r="H53" s="8">
        <v>1557.63</v>
      </c>
      <c r="I53" s="8">
        <v>1622417.41</v>
      </c>
      <c r="J53" s="8">
        <v>886419.98</v>
      </c>
      <c r="K53" s="48">
        <f t="shared" si="0"/>
        <v>10895191.719999999</v>
      </c>
      <c r="L53" s="8">
        <v>69867161.6</v>
      </c>
      <c r="M53" s="4">
        <v>1316913.7</v>
      </c>
      <c r="N53" s="4">
        <v>317376.96</v>
      </c>
      <c r="O53" s="42">
        <f t="shared" si="1"/>
        <v>71501452.25999999</v>
      </c>
      <c r="P53" s="4">
        <v>8297085.33</v>
      </c>
      <c r="Q53" s="8">
        <v>0</v>
      </c>
      <c r="R53" s="8">
        <v>0</v>
      </c>
      <c r="S53" s="43">
        <f t="shared" si="2"/>
        <v>79798537.58999999</v>
      </c>
      <c r="T53" s="12">
        <f t="shared" si="3"/>
        <v>90693729.30999999</v>
      </c>
    </row>
    <row r="54" spans="1:20" ht="12.75">
      <c r="A54" s="21">
        <v>46</v>
      </c>
      <c r="B54" s="19">
        <v>0</v>
      </c>
      <c r="C54" s="20" t="s">
        <v>116</v>
      </c>
      <c r="D54" s="8">
        <v>26851728.22</v>
      </c>
      <c r="E54" s="8">
        <v>15118742.98</v>
      </c>
      <c r="F54" s="8">
        <v>344196.66</v>
      </c>
      <c r="G54" s="8">
        <v>104307.16</v>
      </c>
      <c r="H54" s="8">
        <v>7447.2</v>
      </c>
      <c r="I54" s="8">
        <v>4503889.57</v>
      </c>
      <c r="J54" s="8">
        <v>3321888.43</v>
      </c>
      <c r="K54" s="48">
        <f t="shared" si="0"/>
        <v>50252200.22</v>
      </c>
      <c r="L54" s="8">
        <v>184261955.86</v>
      </c>
      <c r="M54" s="4">
        <v>3497599.7</v>
      </c>
      <c r="N54" s="4">
        <v>4047169.59</v>
      </c>
      <c r="O54" s="42">
        <f t="shared" si="1"/>
        <v>191806725.15</v>
      </c>
      <c r="P54" s="8">
        <v>77118237.35</v>
      </c>
      <c r="Q54" s="8">
        <v>0</v>
      </c>
      <c r="R54" s="8">
        <v>0</v>
      </c>
      <c r="S54" s="43">
        <f t="shared" si="2"/>
        <v>268924962.5</v>
      </c>
      <c r="T54" s="12">
        <f t="shared" si="3"/>
        <v>319177162.72</v>
      </c>
    </row>
    <row r="55" spans="1:20" ht="12.75">
      <c r="A55" s="21">
        <v>47</v>
      </c>
      <c r="B55" s="19">
        <v>0</v>
      </c>
      <c r="C55" s="20" t="s">
        <v>102</v>
      </c>
      <c r="D55" s="8">
        <v>5792586.28</v>
      </c>
      <c r="E55" s="8">
        <v>3241450.46</v>
      </c>
      <c r="F55" s="8">
        <v>78534.95</v>
      </c>
      <c r="G55" s="8">
        <v>21703.8</v>
      </c>
      <c r="H55" s="8">
        <v>1866.54</v>
      </c>
      <c r="I55" s="8">
        <v>1105760.32</v>
      </c>
      <c r="J55" s="8">
        <v>625130.62</v>
      </c>
      <c r="K55" s="48">
        <f t="shared" si="0"/>
        <v>10867032.969999999</v>
      </c>
      <c r="L55" s="4">
        <v>47370746.9</v>
      </c>
      <c r="M55" s="4">
        <v>469757.49</v>
      </c>
      <c r="N55" s="4">
        <v>137942.21</v>
      </c>
      <c r="O55" s="42">
        <f t="shared" si="1"/>
        <v>47978446.6</v>
      </c>
      <c r="P55" s="4">
        <v>0</v>
      </c>
      <c r="Q55" s="8">
        <v>0</v>
      </c>
      <c r="R55" s="8">
        <v>0</v>
      </c>
      <c r="S55" s="43">
        <f t="shared" si="2"/>
        <v>47978446.6</v>
      </c>
      <c r="T55" s="12">
        <f t="shared" si="3"/>
        <v>58845479.57</v>
      </c>
    </row>
    <row r="56" spans="1:20" ht="12.75">
      <c r="A56" s="21">
        <v>48</v>
      </c>
      <c r="B56" s="19">
        <v>0</v>
      </c>
      <c r="C56" s="22" t="s">
        <v>125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48">
        <f t="shared" si="0"/>
        <v>0</v>
      </c>
      <c r="L56" s="4">
        <v>0</v>
      </c>
      <c r="M56" s="4">
        <v>0</v>
      </c>
      <c r="N56" s="4">
        <v>0</v>
      </c>
      <c r="O56" s="42">
        <f t="shared" si="1"/>
        <v>0</v>
      </c>
      <c r="P56" s="4">
        <v>0</v>
      </c>
      <c r="Q56" s="8">
        <v>0</v>
      </c>
      <c r="R56" s="8">
        <v>100559.21</v>
      </c>
      <c r="S56" s="43">
        <f t="shared" si="2"/>
        <v>100559.21</v>
      </c>
      <c r="T56" s="12">
        <f t="shared" si="3"/>
        <v>100559.21</v>
      </c>
    </row>
    <row r="57" spans="1:20" ht="12.75">
      <c r="A57" s="21">
        <v>49</v>
      </c>
      <c r="B57" s="19">
        <v>0</v>
      </c>
      <c r="C57" s="20" t="s">
        <v>103</v>
      </c>
      <c r="D57" s="8">
        <v>1209625.77</v>
      </c>
      <c r="E57" s="8">
        <v>1190890.31</v>
      </c>
      <c r="F57" s="8">
        <v>28853.29</v>
      </c>
      <c r="G57" s="8">
        <v>7973.85</v>
      </c>
      <c r="H57" s="8">
        <v>685.76</v>
      </c>
      <c r="I57" s="8">
        <v>625355.16</v>
      </c>
      <c r="J57" s="8">
        <v>224071.58</v>
      </c>
      <c r="K57" s="48">
        <f t="shared" si="0"/>
        <v>3287455.72</v>
      </c>
      <c r="L57" s="8">
        <v>34002121.28</v>
      </c>
      <c r="M57" s="4">
        <v>68515.51</v>
      </c>
      <c r="N57" s="4">
        <v>61721.2</v>
      </c>
      <c r="O57" s="42">
        <f t="shared" si="1"/>
        <v>34132357.99</v>
      </c>
      <c r="P57" s="4">
        <v>0</v>
      </c>
      <c r="Q57" s="8">
        <v>15572871</v>
      </c>
      <c r="R57" s="8">
        <v>0</v>
      </c>
      <c r="S57" s="43">
        <f t="shared" si="2"/>
        <v>49705228.99</v>
      </c>
      <c r="T57" s="12">
        <f t="shared" si="3"/>
        <v>52992684.71</v>
      </c>
    </row>
    <row r="58" spans="1:20" ht="12.75">
      <c r="A58" s="21">
        <v>50</v>
      </c>
      <c r="B58" s="19">
        <v>0</v>
      </c>
      <c r="C58" s="20" t="s">
        <v>104</v>
      </c>
      <c r="D58" s="4">
        <v>12096137.72</v>
      </c>
      <c r="E58" s="4">
        <v>6307390.72</v>
      </c>
      <c r="F58" s="4">
        <v>155878.54</v>
      </c>
      <c r="G58" s="4">
        <v>42309.83</v>
      </c>
      <c r="H58" s="4">
        <v>3331.65</v>
      </c>
      <c r="I58" s="4">
        <v>2018341.44</v>
      </c>
      <c r="J58" s="4">
        <v>1266615.17</v>
      </c>
      <c r="K58" s="48">
        <f t="shared" si="0"/>
        <v>21890005.07</v>
      </c>
      <c r="L58" s="8">
        <v>82006633.9</v>
      </c>
      <c r="M58" s="4">
        <v>1681582.11</v>
      </c>
      <c r="N58" s="4">
        <v>772791.94</v>
      </c>
      <c r="O58" s="42">
        <f t="shared" si="1"/>
        <v>84461007.95</v>
      </c>
      <c r="P58" s="4">
        <v>0</v>
      </c>
      <c r="Q58" s="8">
        <v>0</v>
      </c>
      <c r="R58" s="8">
        <v>0</v>
      </c>
      <c r="S58" s="43">
        <f t="shared" si="2"/>
        <v>84461007.95</v>
      </c>
      <c r="T58" s="12">
        <f t="shared" si="3"/>
        <v>106351013.02000001</v>
      </c>
    </row>
    <row r="59" spans="1:20" ht="12.75">
      <c r="A59" s="21">
        <v>51</v>
      </c>
      <c r="B59" s="19">
        <v>0</v>
      </c>
      <c r="C59" s="22" t="s">
        <v>126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48">
        <f t="shared" si="0"/>
        <v>0</v>
      </c>
      <c r="L59" s="8">
        <v>0</v>
      </c>
      <c r="M59" s="4">
        <v>0</v>
      </c>
      <c r="N59" s="4">
        <v>0</v>
      </c>
      <c r="O59" s="42">
        <f t="shared" si="1"/>
        <v>0</v>
      </c>
      <c r="P59" s="4">
        <v>0</v>
      </c>
      <c r="Q59" s="8">
        <v>0</v>
      </c>
      <c r="R59" s="8">
        <v>4350115.75</v>
      </c>
      <c r="S59" s="43">
        <f t="shared" si="2"/>
        <v>4350115.75</v>
      </c>
      <c r="T59" s="12">
        <f t="shared" si="3"/>
        <v>4350115.75</v>
      </c>
    </row>
    <row r="60" spans="1:20" ht="12.75">
      <c r="A60" s="24">
        <v>52</v>
      </c>
      <c r="B60" s="25">
        <v>0</v>
      </c>
      <c r="C60" s="26" t="s">
        <v>127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48">
        <f t="shared" si="0"/>
        <v>0</v>
      </c>
      <c r="L60" s="8">
        <v>0</v>
      </c>
      <c r="M60" s="4">
        <v>0</v>
      </c>
      <c r="N60" s="4">
        <v>0</v>
      </c>
      <c r="O60" s="42">
        <f t="shared" si="1"/>
        <v>0</v>
      </c>
      <c r="P60" s="4">
        <v>0</v>
      </c>
      <c r="Q60" s="4">
        <v>0</v>
      </c>
      <c r="R60" s="8">
        <v>4126867.46</v>
      </c>
      <c r="S60" s="43">
        <f t="shared" si="2"/>
        <v>4126867.46</v>
      </c>
      <c r="T60" s="12">
        <f t="shared" si="3"/>
        <v>4126867.46</v>
      </c>
    </row>
    <row r="61" spans="11:19" ht="12.75">
      <c r="K61" s="3"/>
      <c r="P61" s="13"/>
      <c r="Q61" s="13"/>
      <c r="R61" s="13"/>
      <c r="S61" s="5"/>
    </row>
    <row r="62" spans="11:19" ht="12.75">
      <c r="K62" s="3"/>
      <c r="P62"/>
      <c r="Q62"/>
      <c r="R62" s="13"/>
      <c r="S62" s="3"/>
    </row>
    <row r="63" spans="11:19" ht="12.75">
      <c r="K63" s="3"/>
      <c r="P63"/>
      <c r="Q63"/>
      <c r="R63" s="13"/>
      <c r="S63" s="3"/>
    </row>
    <row r="64" spans="11:19" ht="12.75">
      <c r="K64" s="3"/>
      <c r="P64" s="13"/>
      <c r="Q64" s="13"/>
      <c r="R64" s="13"/>
      <c r="S64" s="3"/>
    </row>
    <row r="65" spans="11:19" ht="12.75">
      <c r="K65" s="3"/>
      <c r="P65" s="13"/>
      <c r="Q65" s="13"/>
      <c r="R65" s="13"/>
      <c r="S65" s="3"/>
    </row>
    <row r="66" spans="11:19" ht="12.75">
      <c r="K66" s="3"/>
      <c r="P66" s="13"/>
      <c r="Q66" s="13"/>
      <c r="R66" s="1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spans="11:19" ht="12.75">
      <c r="K111" s="3"/>
      <c r="S111" s="3"/>
    </row>
    <row r="112" spans="11:19" ht="12.75">
      <c r="K112" s="3"/>
      <c r="S112" s="3"/>
    </row>
    <row r="113" spans="11:19" ht="12.75">
      <c r="K113" s="3"/>
      <c r="S113" s="3"/>
    </row>
    <row r="114" spans="11:19" ht="12.75">
      <c r="K114" s="3"/>
      <c r="S114" s="3"/>
    </row>
    <row r="115" spans="11:19" ht="12.75">
      <c r="K115" s="3"/>
      <c r="S115" s="3"/>
    </row>
    <row r="116" spans="11:19" ht="12.75">
      <c r="K116" s="3"/>
      <c r="S116" s="3"/>
    </row>
    <row r="117" spans="11:19" ht="12.75">
      <c r="K117" s="3"/>
      <c r="S117" s="3"/>
    </row>
    <row r="118" spans="11:19" ht="12.75">
      <c r="K118" s="3"/>
      <c r="S118" s="3"/>
    </row>
    <row r="119" spans="11:19" ht="12.75">
      <c r="K119" s="3"/>
      <c r="S119" s="3"/>
    </row>
    <row r="120" spans="11:19" ht="12.75">
      <c r="K120" s="3"/>
      <c r="S120" s="3"/>
    </row>
    <row r="121" spans="11:19" ht="12.75">
      <c r="K121" s="3"/>
      <c r="S121" s="3"/>
    </row>
    <row r="122" spans="11:19" ht="12.75">
      <c r="K122" s="3"/>
      <c r="S122" s="3"/>
    </row>
    <row r="123" spans="11:19" ht="12.75">
      <c r="K123" s="3"/>
      <c r="S123" s="3"/>
    </row>
    <row r="124" spans="11:19" ht="12.75">
      <c r="K124" s="3"/>
      <c r="S124" s="3"/>
    </row>
    <row r="125" spans="11:19" ht="12.75">
      <c r="K125" s="3"/>
      <c r="S125" s="3"/>
    </row>
    <row r="126" spans="11:19" ht="12.75">
      <c r="K126" s="3"/>
      <c r="S126" s="3"/>
    </row>
    <row r="127" spans="11:19" ht="12.75">
      <c r="K127" s="3"/>
      <c r="S127" s="3"/>
    </row>
    <row r="128" spans="11:19" ht="12.75">
      <c r="K128" s="3"/>
      <c r="S128" s="3"/>
    </row>
    <row r="129" spans="11:19" ht="12.75">
      <c r="K129" s="3"/>
      <c r="S129" s="3"/>
    </row>
    <row r="130" spans="11:19" ht="12.75">
      <c r="K130" s="3"/>
      <c r="S130" s="3"/>
    </row>
    <row r="131" spans="11:19" ht="12.75">
      <c r="K131" s="3"/>
      <c r="S131" s="3"/>
    </row>
    <row r="132" spans="11:19" ht="12.75">
      <c r="K132" s="3"/>
      <c r="S132" s="3"/>
    </row>
    <row r="133" spans="11:19" ht="12.75">
      <c r="K133" s="3"/>
      <c r="S133" s="3"/>
    </row>
    <row r="134" spans="11:19" ht="12.75">
      <c r="K134" s="3"/>
      <c r="S134" s="3"/>
    </row>
    <row r="135" spans="11:19" ht="12.75">
      <c r="K135" s="3"/>
      <c r="S135" s="3"/>
    </row>
    <row r="136" spans="11:19" ht="12.75">
      <c r="K136" s="3"/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  <row r="190" ht="12.75">
      <c r="S190" s="3"/>
    </row>
    <row r="191" ht="12.75">
      <c r="S191" s="3"/>
    </row>
    <row r="192" ht="12.75">
      <c r="S192" s="3"/>
    </row>
    <row r="193" ht="12.75">
      <c r="S193" s="3"/>
    </row>
    <row r="194" ht="12.75">
      <c r="S194" s="3"/>
    </row>
    <row r="195" ht="12.75">
      <c r="S195" s="3"/>
    </row>
    <row r="196" ht="12.75">
      <c r="S196" s="3"/>
    </row>
    <row r="197" ht="12.75">
      <c r="S197" s="3"/>
    </row>
    <row r="198" ht="12.75">
      <c r="S198" s="3"/>
    </row>
    <row r="199" ht="12.75">
      <c r="S199" s="3"/>
    </row>
    <row r="200" ht="12.75">
      <c r="S200" s="3"/>
    </row>
  </sheetData>
  <mergeCells count="16">
    <mergeCell ref="D1:D2"/>
    <mergeCell ref="L1:O1"/>
    <mergeCell ref="E1:E2"/>
    <mergeCell ref="F1:F2"/>
    <mergeCell ref="G1:G2"/>
    <mergeCell ref="H1:H2"/>
    <mergeCell ref="T1:T2"/>
    <mergeCell ref="A1:B3"/>
    <mergeCell ref="C1:C3"/>
    <mergeCell ref="P1:P2"/>
    <mergeCell ref="Q1:Q2"/>
    <mergeCell ref="R1:R2"/>
    <mergeCell ref="S1:S2"/>
    <mergeCell ref="I1:I2"/>
    <mergeCell ref="J1:J2"/>
    <mergeCell ref="K1:K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76"/>
  <sheetViews>
    <sheetView tabSelected="1" workbookViewId="0" topLeftCell="I1">
      <selection activeCell="P93" sqref="P4:P93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5.7109375" style="5" customWidth="1"/>
    <col min="5" max="7" width="15.7109375" style="3" customWidth="1"/>
    <col min="8" max="9" width="15.7109375" style="5" customWidth="1"/>
    <col min="10" max="10" width="15.7109375" style="3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1:16" ht="12.75" customHeight="1">
      <c r="A1" s="80" t="s">
        <v>117</v>
      </c>
      <c r="B1" s="81"/>
      <c r="C1" s="86" t="s">
        <v>121</v>
      </c>
      <c r="D1" s="96" t="s">
        <v>6</v>
      </c>
      <c r="E1" s="98" t="s">
        <v>7</v>
      </c>
      <c r="F1" s="98" t="s">
        <v>33</v>
      </c>
      <c r="G1" s="98" t="s">
        <v>163</v>
      </c>
      <c r="H1" s="98" t="s">
        <v>8</v>
      </c>
      <c r="I1" s="89" t="s">
        <v>35</v>
      </c>
      <c r="J1" s="89" t="s">
        <v>34</v>
      </c>
      <c r="K1" s="95" t="s">
        <v>9</v>
      </c>
      <c r="L1" s="100" t="s">
        <v>10</v>
      </c>
      <c r="M1" s="101"/>
      <c r="N1" s="101"/>
      <c r="O1" s="101"/>
      <c r="P1" s="78" t="s">
        <v>28</v>
      </c>
    </row>
    <row r="2" spans="1:16" s="1" customFormat="1" ht="41.25" customHeight="1">
      <c r="A2" s="82"/>
      <c r="B2" s="83"/>
      <c r="C2" s="87"/>
      <c r="D2" s="97"/>
      <c r="E2" s="99"/>
      <c r="F2" s="99"/>
      <c r="G2" s="99"/>
      <c r="H2" s="99"/>
      <c r="I2" s="90"/>
      <c r="J2" s="90"/>
      <c r="K2" s="95"/>
      <c r="L2" s="68" t="s">
        <v>162</v>
      </c>
      <c r="M2" s="31" t="s">
        <v>118</v>
      </c>
      <c r="N2" s="31" t="s">
        <v>119</v>
      </c>
      <c r="O2" s="40" t="s">
        <v>11</v>
      </c>
      <c r="P2" s="79"/>
    </row>
    <row r="3" spans="1:16" s="1" customFormat="1" ht="18.75" customHeight="1">
      <c r="A3" s="84"/>
      <c r="B3" s="85"/>
      <c r="C3" s="88"/>
      <c r="D3" s="32" t="s">
        <v>12</v>
      </c>
      <c r="E3" s="33" t="s">
        <v>13</v>
      </c>
      <c r="F3" s="33" t="s">
        <v>14</v>
      </c>
      <c r="G3" s="33" t="s">
        <v>15</v>
      </c>
      <c r="H3" s="34" t="s">
        <v>16</v>
      </c>
      <c r="I3" s="34" t="s">
        <v>17</v>
      </c>
      <c r="J3" s="33" t="s">
        <v>18</v>
      </c>
      <c r="K3" s="35" t="s">
        <v>21</v>
      </c>
      <c r="L3" s="34" t="s">
        <v>19</v>
      </c>
      <c r="M3" s="34" t="s">
        <v>20</v>
      </c>
      <c r="N3" s="34" t="s">
        <v>22</v>
      </c>
      <c r="O3" s="41" t="s">
        <v>130</v>
      </c>
      <c r="P3" s="37" t="s">
        <v>30</v>
      </c>
    </row>
    <row r="4" spans="1:16" ht="12.75" customHeight="1">
      <c r="A4" s="27">
        <v>2</v>
      </c>
      <c r="B4" s="28">
        <v>3</v>
      </c>
      <c r="C4" s="47" t="s">
        <v>36</v>
      </c>
      <c r="D4" s="4">
        <v>3079117.24</v>
      </c>
      <c r="E4" s="4">
        <v>1476288.48</v>
      </c>
      <c r="F4" s="4">
        <v>29378.21</v>
      </c>
      <c r="G4" s="4">
        <v>10431.76</v>
      </c>
      <c r="H4" s="4">
        <v>650.99</v>
      </c>
      <c r="I4" s="4">
        <v>689857.78</v>
      </c>
      <c r="J4" s="4">
        <v>312908.96</v>
      </c>
      <c r="K4" s="14">
        <f>+J4+I4+H4+G4+F4+E4+D4</f>
        <v>5598633.42</v>
      </c>
      <c r="L4" s="2">
        <v>22412407.32</v>
      </c>
      <c r="M4" s="2">
        <v>1977820.41</v>
      </c>
      <c r="N4" s="2">
        <v>268313.34</v>
      </c>
      <c r="O4" s="39">
        <f>+N4+M4+L4</f>
        <v>24658541.07</v>
      </c>
      <c r="P4" s="29">
        <f>+O4+K4</f>
        <v>30257174.490000002</v>
      </c>
    </row>
    <row r="5" spans="1:16" ht="12.75" customHeight="1">
      <c r="A5" s="27">
        <v>3</v>
      </c>
      <c r="B5" s="28">
        <v>14</v>
      </c>
      <c r="C5" s="47" t="s">
        <v>37</v>
      </c>
      <c r="D5" s="4">
        <v>5873677.36</v>
      </c>
      <c r="E5" s="4">
        <v>3337560.26</v>
      </c>
      <c r="F5" s="4">
        <v>75981.1</v>
      </c>
      <c r="G5" s="4">
        <v>23025.71</v>
      </c>
      <c r="H5" s="4">
        <v>1643.96</v>
      </c>
      <c r="I5" s="4">
        <v>961518.29</v>
      </c>
      <c r="J5" s="4">
        <v>808791.66</v>
      </c>
      <c r="K5" s="14">
        <f aca="true" t="shared" si="0" ref="K5:K68">+J5+I5+H5+G5+F5+E5+D5</f>
        <v>11082198.34</v>
      </c>
      <c r="L5" s="4">
        <v>44925236.82</v>
      </c>
      <c r="M5" s="4">
        <v>1760289.63</v>
      </c>
      <c r="N5" s="4">
        <v>1530062.32</v>
      </c>
      <c r="O5" s="39">
        <f aca="true" t="shared" si="1" ref="O5:O68">+N5+M5+L5</f>
        <v>48215588.77</v>
      </c>
      <c r="P5" s="29">
        <f aca="true" t="shared" si="2" ref="P5:P68">+O5+K5</f>
        <v>59297787.11</v>
      </c>
    </row>
    <row r="6" spans="1:16" ht="12.75" customHeight="1">
      <c r="A6" s="27">
        <v>3</v>
      </c>
      <c r="B6" s="28">
        <v>65</v>
      </c>
      <c r="C6" s="47" t="s">
        <v>38</v>
      </c>
      <c r="D6" s="4">
        <v>2154707.04</v>
      </c>
      <c r="E6" s="4">
        <v>2294239.29</v>
      </c>
      <c r="F6" s="4">
        <v>52229.41</v>
      </c>
      <c r="G6" s="4">
        <v>15827.87</v>
      </c>
      <c r="H6" s="4">
        <v>1130.06</v>
      </c>
      <c r="I6" s="4">
        <v>660947.78</v>
      </c>
      <c r="J6" s="4">
        <v>496823.47</v>
      </c>
      <c r="K6" s="14">
        <f t="shared" si="0"/>
        <v>5675904.92</v>
      </c>
      <c r="L6" s="4">
        <v>31338118.21</v>
      </c>
      <c r="M6" s="4">
        <v>3501524.79</v>
      </c>
      <c r="N6" s="4">
        <v>205281.5</v>
      </c>
      <c r="O6" s="39">
        <f t="shared" si="1"/>
        <v>35044924.5</v>
      </c>
      <c r="P6" s="29">
        <f t="shared" si="2"/>
        <v>40720829.42</v>
      </c>
    </row>
    <row r="7" spans="1:16" ht="12.75" customHeight="1">
      <c r="A7" s="27">
        <v>3</v>
      </c>
      <c r="B7" s="28">
        <v>99</v>
      </c>
      <c r="C7" s="47" t="s">
        <v>131</v>
      </c>
      <c r="D7" s="4">
        <v>745660.1</v>
      </c>
      <c r="E7" s="4">
        <v>859063.58</v>
      </c>
      <c r="F7" s="4">
        <v>19556.98</v>
      </c>
      <c r="G7" s="4">
        <v>5926.65</v>
      </c>
      <c r="H7" s="4">
        <v>423.14</v>
      </c>
      <c r="I7" s="4">
        <v>247487.77</v>
      </c>
      <c r="J7" s="4">
        <v>189125.82</v>
      </c>
      <c r="K7" s="14">
        <f t="shared" si="0"/>
        <v>2067244.04</v>
      </c>
      <c r="L7" s="4">
        <v>11437500.26</v>
      </c>
      <c r="M7" s="4">
        <v>636515.87</v>
      </c>
      <c r="N7" s="4">
        <v>39096.32</v>
      </c>
      <c r="O7" s="39">
        <f t="shared" si="1"/>
        <v>12113112.45</v>
      </c>
      <c r="P7" s="29">
        <f t="shared" si="2"/>
        <v>14180356.489999998</v>
      </c>
    </row>
    <row r="8" spans="1:16" ht="12.75" customHeight="1">
      <c r="A8" s="27">
        <v>3</v>
      </c>
      <c r="B8" s="28">
        <v>133</v>
      </c>
      <c r="C8" s="47" t="s">
        <v>39</v>
      </c>
      <c r="D8" s="4">
        <v>655640.03</v>
      </c>
      <c r="E8" s="4">
        <v>1014876.24</v>
      </c>
      <c r="F8" s="4">
        <v>23104.12</v>
      </c>
      <c r="G8" s="4">
        <v>7001.59</v>
      </c>
      <c r="H8" s="4">
        <v>499.89</v>
      </c>
      <c r="I8" s="4">
        <v>292375.87</v>
      </c>
      <c r="J8" s="4">
        <v>410875.31</v>
      </c>
      <c r="K8" s="14">
        <f t="shared" si="0"/>
        <v>2404373.05</v>
      </c>
      <c r="L8" s="4">
        <v>11114896.18</v>
      </c>
      <c r="M8" s="4">
        <v>932935.42</v>
      </c>
      <c r="N8" s="4">
        <v>181764.45</v>
      </c>
      <c r="O8" s="39">
        <f t="shared" si="1"/>
        <v>12229596.05</v>
      </c>
      <c r="P8" s="29">
        <f t="shared" si="2"/>
        <v>14633969.100000001</v>
      </c>
    </row>
    <row r="9" spans="1:16" ht="12.75" customHeight="1">
      <c r="A9" s="27">
        <v>4</v>
      </c>
      <c r="B9" s="28">
        <v>13</v>
      </c>
      <c r="C9" s="47" t="s">
        <v>132</v>
      </c>
      <c r="D9" s="4">
        <v>3020921.36</v>
      </c>
      <c r="E9" s="4">
        <v>1770700.98</v>
      </c>
      <c r="F9" s="4">
        <v>39021.8</v>
      </c>
      <c r="G9" s="4">
        <v>13531.01</v>
      </c>
      <c r="H9" s="4">
        <v>861.31</v>
      </c>
      <c r="I9" s="4">
        <v>513213.27</v>
      </c>
      <c r="J9" s="4">
        <v>486952.59</v>
      </c>
      <c r="K9" s="14">
        <f t="shared" si="0"/>
        <v>5845202.32</v>
      </c>
      <c r="L9" s="4">
        <v>26512076.43</v>
      </c>
      <c r="M9" s="4">
        <v>46000.18</v>
      </c>
      <c r="N9" s="4">
        <v>247592.47</v>
      </c>
      <c r="O9" s="39">
        <f t="shared" si="1"/>
        <v>26805669.08</v>
      </c>
      <c r="P9" s="29">
        <f t="shared" si="2"/>
        <v>32650871.4</v>
      </c>
    </row>
    <row r="10" spans="1:16" ht="12.75" customHeight="1">
      <c r="A10" s="27">
        <v>4</v>
      </c>
      <c r="B10" s="28">
        <v>902</v>
      </c>
      <c r="C10" s="47" t="s">
        <v>133</v>
      </c>
      <c r="D10" s="4">
        <v>741864.85</v>
      </c>
      <c r="E10" s="4">
        <v>789899.03</v>
      </c>
      <c r="F10" s="4">
        <v>17407.39</v>
      </c>
      <c r="G10" s="4">
        <v>6036.1</v>
      </c>
      <c r="H10" s="4">
        <v>384.23</v>
      </c>
      <c r="I10" s="4">
        <v>228941.35</v>
      </c>
      <c r="J10" s="4">
        <v>158193.03</v>
      </c>
      <c r="K10" s="14">
        <f t="shared" si="0"/>
        <v>1942725.98</v>
      </c>
      <c r="L10" s="4">
        <v>10814349.05</v>
      </c>
      <c r="M10" s="4">
        <v>612524.17</v>
      </c>
      <c r="N10" s="4">
        <v>558043.28</v>
      </c>
      <c r="O10" s="39">
        <f t="shared" si="1"/>
        <v>11984916.5</v>
      </c>
      <c r="P10" s="29">
        <f t="shared" si="2"/>
        <v>13927642.48</v>
      </c>
    </row>
    <row r="11" spans="1:16" ht="12.75" customHeight="1">
      <c r="A11" s="27">
        <v>5</v>
      </c>
      <c r="B11" s="28">
        <v>19</v>
      </c>
      <c r="C11" s="47" t="s">
        <v>134</v>
      </c>
      <c r="D11" s="4">
        <v>1123873.99</v>
      </c>
      <c r="E11" s="4">
        <v>587691.37</v>
      </c>
      <c r="F11" s="4">
        <v>14238.31</v>
      </c>
      <c r="G11" s="4">
        <v>3934.88</v>
      </c>
      <c r="H11" s="4">
        <v>338.4</v>
      </c>
      <c r="I11" s="4">
        <v>267965.12</v>
      </c>
      <c r="J11" s="4">
        <v>125254.48</v>
      </c>
      <c r="K11" s="14">
        <f t="shared" si="0"/>
        <v>2123296.55</v>
      </c>
      <c r="L11" s="2">
        <v>6839573.04</v>
      </c>
      <c r="M11" s="2">
        <v>454988.16</v>
      </c>
      <c r="N11" s="2">
        <v>28227.01</v>
      </c>
      <c r="O11" s="39">
        <f t="shared" si="1"/>
        <v>7322788.21</v>
      </c>
      <c r="P11" s="29">
        <f t="shared" si="2"/>
        <v>9446084.76</v>
      </c>
    </row>
    <row r="12" spans="1:16" ht="12.75" customHeight="1">
      <c r="A12" s="27">
        <v>6</v>
      </c>
      <c r="B12" s="28">
        <v>15</v>
      </c>
      <c r="C12" s="47" t="s">
        <v>42</v>
      </c>
      <c r="D12" s="4">
        <v>2430854.93</v>
      </c>
      <c r="E12" s="4">
        <v>1243116.41</v>
      </c>
      <c r="F12" s="4">
        <v>27959.57</v>
      </c>
      <c r="G12" s="4">
        <v>8061.85</v>
      </c>
      <c r="H12" s="4">
        <v>555.18</v>
      </c>
      <c r="I12" s="4">
        <v>507886.29</v>
      </c>
      <c r="J12" s="4">
        <v>356263.4</v>
      </c>
      <c r="K12" s="14">
        <f t="shared" si="0"/>
        <v>4574697.63</v>
      </c>
      <c r="L12" s="4">
        <v>20435615.26</v>
      </c>
      <c r="M12" s="4">
        <v>723819.59</v>
      </c>
      <c r="N12" s="4">
        <v>47754.36</v>
      </c>
      <c r="O12" s="39">
        <f t="shared" si="1"/>
        <v>21207189.21</v>
      </c>
      <c r="P12" s="29">
        <f t="shared" si="2"/>
        <v>25781886.84</v>
      </c>
    </row>
    <row r="13" spans="1:16" ht="12.75" customHeight="1">
      <c r="A13" s="27">
        <v>6</v>
      </c>
      <c r="B13" s="28">
        <v>83</v>
      </c>
      <c r="C13" s="47" t="s">
        <v>135</v>
      </c>
      <c r="D13" s="4">
        <v>786750.99</v>
      </c>
      <c r="E13" s="4">
        <v>472619.56</v>
      </c>
      <c r="F13" s="4">
        <v>10629.93</v>
      </c>
      <c r="G13" s="4">
        <v>3065.03</v>
      </c>
      <c r="H13" s="4">
        <v>211.07</v>
      </c>
      <c r="I13" s="4">
        <v>193092.93</v>
      </c>
      <c r="J13" s="4">
        <v>129698.35</v>
      </c>
      <c r="K13" s="14">
        <f t="shared" si="0"/>
        <v>1596067.86</v>
      </c>
      <c r="L13" s="4">
        <v>7149078.43</v>
      </c>
      <c r="M13" s="4">
        <v>650536.62</v>
      </c>
      <c r="N13" s="4">
        <v>38974.96</v>
      </c>
      <c r="O13" s="39">
        <f t="shared" si="1"/>
        <v>7838590.01</v>
      </c>
      <c r="P13" s="29">
        <f t="shared" si="2"/>
        <v>9434657.87</v>
      </c>
    </row>
    <row r="14" spans="1:16" ht="12.75" customHeight="1">
      <c r="A14" s="27">
        <v>7</v>
      </c>
      <c r="B14" s="28">
        <v>40</v>
      </c>
      <c r="C14" s="47" t="s">
        <v>43</v>
      </c>
      <c r="D14" s="4">
        <v>8109272</v>
      </c>
      <c r="E14" s="4">
        <v>7557576.21</v>
      </c>
      <c r="F14" s="4">
        <v>131257.31</v>
      </c>
      <c r="G14" s="4">
        <v>39454.94</v>
      </c>
      <c r="H14" s="4">
        <v>2948.8</v>
      </c>
      <c r="I14" s="4">
        <v>1358455.29</v>
      </c>
      <c r="J14" s="4">
        <v>1132726.04</v>
      </c>
      <c r="K14" s="14">
        <f t="shared" si="0"/>
        <v>18331690.59</v>
      </c>
      <c r="L14" s="4">
        <v>46073899.63</v>
      </c>
      <c r="M14" s="4">
        <v>7714733.38</v>
      </c>
      <c r="N14" s="4">
        <v>684950.78</v>
      </c>
      <c r="O14" s="39">
        <f t="shared" si="1"/>
        <v>54473583.79000001</v>
      </c>
      <c r="P14" s="29">
        <f t="shared" si="2"/>
        <v>72805274.38000001</v>
      </c>
    </row>
    <row r="15" spans="1:16" ht="12.75" customHeight="1">
      <c r="A15" s="27">
        <v>8</v>
      </c>
      <c r="B15" s="28">
        <v>15</v>
      </c>
      <c r="C15" s="47" t="s">
        <v>44</v>
      </c>
      <c r="D15" s="4">
        <v>3438668.39</v>
      </c>
      <c r="E15" s="4">
        <v>2551208.3</v>
      </c>
      <c r="F15" s="4">
        <v>59263.73</v>
      </c>
      <c r="G15" s="4">
        <v>16377.91</v>
      </c>
      <c r="H15" s="4">
        <v>1326.3</v>
      </c>
      <c r="I15" s="4">
        <v>641415.22</v>
      </c>
      <c r="J15" s="4">
        <v>397224.98</v>
      </c>
      <c r="K15" s="14">
        <f t="shared" si="0"/>
        <v>7105484.83</v>
      </c>
      <c r="L15" s="4">
        <v>36181847.08</v>
      </c>
      <c r="M15" s="4">
        <v>3544462.42</v>
      </c>
      <c r="N15" s="4">
        <v>206056.89</v>
      </c>
      <c r="O15" s="39">
        <f t="shared" si="1"/>
        <v>39932366.39</v>
      </c>
      <c r="P15" s="29">
        <f t="shared" si="2"/>
        <v>47037851.22</v>
      </c>
    </row>
    <row r="16" spans="1:16" ht="12.75" customHeight="1">
      <c r="A16" s="27">
        <v>8</v>
      </c>
      <c r="B16" s="28">
        <v>19</v>
      </c>
      <c r="C16" s="47" t="s">
        <v>45</v>
      </c>
      <c r="D16" s="4">
        <v>56990112.05</v>
      </c>
      <c r="E16" s="4">
        <v>18842792.86</v>
      </c>
      <c r="F16" s="4">
        <v>437711.87</v>
      </c>
      <c r="G16" s="4">
        <v>120964.49</v>
      </c>
      <c r="H16" s="4">
        <v>9795.8</v>
      </c>
      <c r="I16" s="4">
        <v>4737384.32</v>
      </c>
      <c r="J16" s="4">
        <v>3658988.38</v>
      </c>
      <c r="K16" s="14">
        <f t="shared" si="0"/>
        <v>84797749.77</v>
      </c>
      <c r="L16" s="2">
        <v>675852881.01</v>
      </c>
      <c r="M16" s="4">
        <v>62564002.11</v>
      </c>
      <c r="N16" s="4">
        <v>3580833.56</v>
      </c>
      <c r="O16" s="39">
        <f t="shared" si="1"/>
        <v>741997716.68</v>
      </c>
      <c r="P16" s="29">
        <f t="shared" si="2"/>
        <v>826795466.4499999</v>
      </c>
    </row>
    <row r="17" spans="1:16" ht="12.75" customHeight="1">
      <c r="A17" s="27">
        <v>8</v>
      </c>
      <c r="B17" s="28">
        <v>73</v>
      </c>
      <c r="C17" s="47" t="s">
        <v>158</v>
      </c>
      <c r="D17" s="4">
        <v>1277116.67</v>
      </c>
      <c r="E17" s="4">
        <v>1005379.23</v>
      </c>
      <c r="F17" s="4">
        <v>23354.63</v>
      </c>
      <c r="G17" s="4">
        <v>6454.2</v>
      </c>
      <c r="H17" s="4">
        <v>522.67</v>
      </c>
      <c r="I17" s="4">
        <v>252768.67</v>
      </c>
      <c r="J17" s="4">
        <v>201008.23</v>
      </c>
      <c r="K17" s="14">
        <f t="shared" si="0"/>
        <v>2766604.3</v>
      </c>
      <c r="L17" s="4">
        <v>12306793.1</v>
      </c>
      <c r="M17" s="4">
        <v>879086.16</v>
      </c>
      <c r="N17" s="4">
        <v>926494.46</v>
      </c>
      <c r="O17" s="39">
        <f t="shared" si="1"/>
        <v>14112373.719999999</v>
      </c>
      <c r="P17" s="29">
        <f t="shared" si="2"/>
        <v>16878978.02</v>
      </c>
    </row>
    <row r="18" spans="1:16" ht="12.75" customHeight="1">
      <c r="A18" s="27">
        <v>8</v>
      </c>
      <c r="B18" s="28">
        <v>101</v>
      </c>
      <c r="C18" s="47" t="s">
        <v>46</v>
      </c>
      <c r="D18" s="4">
        <v>3578170.06</v>
      </c>
      <c r="E18" s="4">
        <v>2986866.07</v>
      </c>
      <c r="F18" s="4">
        <v>69383.92</v>
      </c>
      <c r="G18" s="4">
        <v>19174.69</v>
      </c>
      <c r="H18" s="4">
        <v>1552.78</v>
      </c>
      <c r="I18" s="4">
        <v>750946.67</v>
      </c>
      <c r="J18" s="4">
        <v>430899.19</v>
      </c>
      <c r="K18" s="14">
        <f t="shared" si="0"/>
        <v>7836993.380000001</v>
      </c>
      <c r="L18" s="4">
        <v>42316632.14</v>
      </c>
      <c r="M18" s="2">
        <v>5531413.33</v>
      </c>
      <c r="N18" s="2">
        <v>318601.68</v>
      </c>
      <c r="O18" s="39">
        <f t="shared" si="1"/>
        <v>48166647.15</v>
      </c>
      <c r="P18" s="29">
        <f t="shared" si="2"/>
        <v>56003640.53</v>
      </c>
    </row>
    <row r="19" spans="1:16" ht="12.75" customHeight="1">
      <c r="A19" s="27">
        <v>8</v>
      </c>
      <c r="B19" s="28">
        <v>121</v>
      </c>
      <c r="C19" s="47" t="s">
        <v>136</v>
      </c>
      <c r="D19" s="4">
        <v>1968110.75</v>
      </c>
      <c r="E19" s="4">
        <v>1414449.67</v>
      </c>
      <c r="F19" s="4">
        <v>32857.2</v>
      </c>
      <c r="G19" s="4">
        <v>9080.3</v>
      </c>
      <c r="H19" s="4">
        <v>735.33</v>
      </c>
      <c r="I19" s="4">
        <v>355615.63</v>
      </c>
      <c r="J19" s="4">
        <v>247991.9</v>
      </c>
      <c r="K19" s="14">
        <f t="shared" si="0"/>
        <v>4028840.78</v>
      </c>
      <c r="L19" s="4">
        <v>16513637.64</v>
      </c>
      <c r="M19" s="4">
        <v>2538270.09</v>
      </c>
      <c r="N19" s="4">
        <v>145662.02</v>
      </c>
      <c r="O19" s="39">
        <f t="shared" si="1"/>
        <v>19197569.75</v>
      </c>
      <c r="P19" s="29">
        <f t="shared" si="2"/>
        <v>23226410.53</v>
      </c>
    </row>
    <row r="20" spans="1:16" ht="12.75" customHeight="1">
      <c r="A20" s="27">
        <v>8</v>
      </c>
      <c r="B20" s="28">
        <v>187</v>
      </c>
      <c r="C20" s="47" t="s">
        <v>47</v>
      </c>
      <c r="D20" s="4">
        <v>4146495.62</v>
      </c>
      <c r="E20" s="4">
        <v>2399516.56</v>
      </c>
      <c r="F20" s="4">
        <v>55739.98</v>
      </c>
      <c r="G20" s="4">
        <v>15404.1</v>
      </c>
      <c r="H20" s="4">
        <v>1247.44</v>
      </c>
      <c r="I20" s="4">
        <v>603277.46</v>
      </c>
      <c r="J20" s="4">
        <v>393002.58</v>
      </c>
      <c r="K20" s="14">
        <f t="shared" si="0"/>
        <v>7614683.74</v>
      </c>
      <c r="L20" s="4">
        <v>27074164.41</v>
      </c>
      <c r="M20" s="4">
        <v>3840268</v>
      </c>
      <c r="N20" s="4">
        <v>417311.3</v>
      </c>
      <c r="O20" s="39">
        <f t="shared" si="1"/>
        <v>31331743.71</v>
      </c>
      <c r="P20" s="29">
        <f t="shared" si="2"/>
        <v>38946427.45</v>
      </c>
    </row>
    <row r="21" spans="1:16" ht="12.75" customHeight="1">
      <c r="A21" s="27">
        <v>8</v>
      </c>
      <c r="B21" s="28">
        <v>200</v>
      </c>
      <c r="C21" s="47" t="s">
        <v>48</v>
      </c>
      <c r="D21" s="4">
        <v>1334745.4</v>
      </c>
      <c r="E21" s="4">
        <v>957840.48</v>
      </c>
      <c r="F21" s="4">
        <v>22250.32</v>
      </c>
      <c r="G21" s="4">
        <v>6149.02</v>
      </c>
      <c r="H21" s="4">
        <v>497.95</v>
      </c>
      <c r="I21" s="4">
        <v>240816.66</v>
      </c>
      <c r="J21" s="4">
        <v>152471.37</v>
      </c>
      <c r="K21" s="14">
        <f t="shared" si="0"/>
        <v>2714771.2</v>
      </c>
      <c r="L21" s="4">
        <v>12251777.38</v>
      </c>
      <c r="M21" s="4">
        <v>770465.3</v>
      </c>
      <c r="N21" s="4">
        <v>46046.09</v>
      </c>
      <c r="O21" s="39">
        <f t="shared" si="1"/>
        <v>13068288.770000001</v>
      </c>
      <c r="P21" s="29">
        <f t="shared" si="2"/>
        <v>15783059.970000003</v>
      </c>
    </row>
    <row r="22" spans="1:16" ht="12.75" customHeight="1">
      <c r="A22" s="27">
        <v>8</v>
      </c>
      <c r="B22" s="28">
        <v>245</v>
      </c>
      <c r="C22" s="47" t="s">
        <v>49</v>
      </c>
      <c r="D22" s="4">
        <v>1406309.89</v>
      </c>
      <c r="E22" s="4">
        <v>1391150.85</v>
      </c>
      <c r="F22" s="4">
        <v>32315.98</v>
      </c>
      <c r="G22" s="4">
        <v>8930.73</v>
      </c>
      <c r="H22" s="4">
        <v>723.22</v>
      </c>
      <c r="I22" s="4">
        <v>349757.93</v>
      </c>
      <c r="J22" s="4">
        <v>201652.42</v>
      </c>
      <c r="K22" s="14">
        <f t="shared" si="0"/>
        <v>3390841.0199999996</v>
      </c>
      <c r="L22" s="4">
        <v>33582760.73</v>
      </c>
      <c r="M22" s="4">
        <v>1017371.77</v>
      </c>
      <c r="N22" s="4">
        <v>228011.74</v>
      </c>
      <c r="O22" s="39">
        <f t="shared" si="1"/>
        <v>34828144.239999995</v>
      </c>
      <c r="P22" s="29">
        <f t="shared" si="2"/>
        <v>38218985.25999999</v>
      </c>
    </row>
    <row r="23" spans="1:16" ht="12.75" customHeight="1">
      <c r="A23" s="27">
        <v>8</v>
      </c>
      <c r="B23" s="28">
        <v>279</v>
      </c>
      <c r="C23" s="47" t="s">
        <v>50</v>
      </c>
      <c r="D23" s="4">
        <v>3913375.81</v>
      </c>
      <c r="E23" s="4">
        <v>2451203.72</v>
      </c>
      <c r="F23" s="4">
        <v>56940.65</v>
      </c>
      <c r="G23" s="4">
        <v>15735.92</v>
      </c>
      <c r="H23" s="4">
        <v>1274.31</v>
      </c>
      <c r="I23" s="4">
        <v>616272.45</v>
      </c>
      <c r="J23" s="4">
        <v>371660.46</v>
      </c>
      <c r="K23" s="14">
        <f t="shared" si="0"/>
        <v>7426463.32</v>
      </c>
      <c r="L23" s="2">
        <v>25883653.11</v>
      </c>
      <c r="M23" s="4">
        <v>3997149.87</v>
      </c>
      <c r="N23" s="4">
        <v>230293.71</v>
      </c>
      <c r="O23" s="39">
        <f t="shared" si="1"/>
        <v>30111096.689999998</v>
      </c>
      <c r="P23" s="29">
        <f t="shared" si="2"/>
        <v>37537560.01</v>
      </c>
    </row>
    <row r="24" spans="1:16" ht="12.75" customHeight="1">
      <c r="A24" s="27">
        <v>9</v>
      </c>
      <c r="B24" s="28">
        <v>59</v>
      </c>
      <c r="C24" s="47" t="s">
        <v>51</v>
      </c>
      <c r="D24" s="4">
        <v>4112936.32</v>
      </c>
      <c r="E24" s="4">
        <v>1849912.5</v>
      </c>
      <c r="F24" s="4">
        <v>44818.8</v>
      </c>
      <c r="G24" s="4">
        <v>12386.05</v>
      </c>
      <c r="H24" s="4">
        <v>1065.21</v>
      </c>
      <c r="I24" s="4">
        <v>843490.39</v>
      </c>
      <c r="J24" s="4">
        <v>388139.84</v>
      </c>
      <c r="K24" s="14">
        <f t="shared" si="0"/>
        <v>7252749.109999999</v>
      </c>
      <c r="L24" s="4">
        <v>23061959.28</v>
      </c>
      <c r="M24" s="4">
        <v>1005666.97</v>
      </c>
      <c r="N24" s="4">
        <v>64438.81</v>
      </c>
      <c r="O24" s="39">
        <f t="shared" si="1"/>
        <v>24132065.060000002</v>
      </c>
      <c r="P24" s="29">
        <f t="shared" si="2"/>
        <v>31384814.17</v>
      </c>
    </row>
    <row r="25" spans="1:16" ht="12.75" customHeight="1">
      <c r="A25" s="27">
        <v>10</v>
      </c>
      <c r="B25" s="28">
        <v>37</v>
      </c>
      <c r="C25" s="47" t="s">
        <v>137</v>
      </c>
      <c r="D25" s="4">
        <v>1862176.51</v>
      </c>
      <c r="E25" s="4">
        <v>780486.43</v>
      </c>
      <c r="F25" s="4">
        <v>17554.32</v>
      </c>
      <c r="G25" s="4">
        <v>5061.61</v>
      </c>
      <c r="H25" s="4">
        <v>348.57</v>
      </c>
      <c r="I25" s="4">
        <v>318874.69</v>
      </c>
      <c r="J25" s="4">
        <v>219405.75</v>
      </c>
      <c r="K25" s="14">
        <f t="shared" si="0"/>
        <v>3203907.88</v>
      </c>
      <c r="L25" s="4">
        <v>10939370.14</v>
      </c>
      <c r="M25" s="2">
        <v>0</v>
      </c>
      <c r="N25" s="2">
        <v>0</v>
      </c>
      <c r="O25" s="39">
        <f t="shared" si="1"/>
        <v>10939370.14</v>
      </c>
      <c r="P25" s="29">
        <f t="shared" si="2"/>
        <v>14143278.02</v>
      </c>
    </row>
    <row r="26" spans="1:16" ht="12.75" customHeight="1">
      <c r="A26" s="27">
        <v>11</v>
      </c>
      <c r="B26" s="28">
        <v>4</v>
      </c>
      <c r="C26" s="47" t="s">
        <v>53</v>
      </c>
      <c r="D26" s="4">
        <v>1777754.43</v>
      </c>
      <c r="E26" s="4">
        <v>1089833.1</v>
      </c>
      <c r="F26" s="4">
        <v>24017.18</v>
      </c>
      <c r="G26" s="4">
        <v>8328.08</v>
      </c>
      <c r="H26" s="4">
        <v>530.12</v>
      </c>
      <c r="I26" s="4">
        <v>315873.1</v>
      </c>
      <c r="J26" s="4">
        <v>87452.24</v>
      </c>
      <c r="K26" s="14">
        <f t="shared" si="0"/>
        <v>3303788.25</v>
      </c>
      <c r="L26" s="4">
        <v>16318967.45</v>
      </c>
      <c r="M26" s="4">
        <v>0</v>
      </c>
      <c r="N26" s="4">
        <v>720858.3</v>
      </c>
      <c r="O26" s="39">
        <f t="shared" si="1"/>
        <v>17039825.75</v>
      </c>
      <c r="P26" s="29">
        <f t="shared" si="2"/>
        <v>20343614</v>
      </c>
    </row>
    <row r="27" spans="1:16" ht="12.75" customHeight="1">
      <c r="A27" s="27">
        <v>11</v>
      </c>
      <c r="B27" s="28">
        <v>12</v>
      </c>
      <c r="C27" s="47" t="s">
        <v>138</v>
      </c>
      <c r="D27" s="4">
        <v>2070983.05</v>
      </c>
      <c r="E27" s="4">
        <v>1188838.94</v>
      </c>
      <c r="F27" s="4">
        <v>26199.02</v>
      </c>
      <c r="G27" s="4">
        <v>9084.64</v>
      </c>
      <c r="H27" s="4">
        <v>578.28</v>
      </c>
      <c r="I27" s="4">
        <v>344568.58</v>
      </c>
      <c r="J27" s="4">
        <v>295523.47</v>
      </c>
      <c r="K27" s="14">
        <f t="shared" si="0"/>
        <v>3935775.9800000004</v>
      </c>
      <c r="L27" s="4">
        <v>37396621.03</v>
      </c>
      <c r="M27" s="4">
        <v>1449181.49</v>
      </c>
      <c r="N27" s="4">
        <v>780470.16</v>
      </c>
      <c r="O27" s="39">
        <f t="shared" si="1"/>
        <v>39626272.68</v>
      </c>
      <c r="P27" s="29">
        <f t="shared" si="2"/>
        <v>43562048.66</v>
      </c>
    </row>
    <row r="28" spans="1:16" ht="12.75" customHeight="1">
      <c r="A28" s="27">
        <v>11</v>
      </c>
      <c r="B28" s="28">
        <v>20</v>
      </c>
      <c r="C28" s="47" t="s">
        <v>139</v>
      </c>
      <c r="D28" s="4">
        <v>2535650.98</v>
      </c>
      <c r="E28" s="4">
        <v>1946279.98</v>
      </c>
      <c r="F28" s="4">
        <v>42891.12</v>
      </c>
      <c r="G28" s="4">
        <v>14872.71</v>
      </c>
      <c r="H28" s="4">
        <v>946.72</v>
      </c>
      <c r="I28" s="4">
        <v>564102.43</v>
      </c>
      <c r="J28" s="4">
        <v>387386.84</v>
      </c>
      <c r="K28" s="14">
        <f t="shared" si="0"/>
        <v>5492130.779999999</v>
      </c>
      <c r="L28" s="2">
        <v>30919819.46</v>
      </c>
      <c r="M28" s="4">
        <v>801632.24</v>
      </c>
      <c r="N28" s="4">
        <v>55294.19</v>
      </c>
      <c r="O28" s="39">
        <f t="shared" si="1"/>
        <v>31776745.89</v>
      </c>
      <c r="P28" s="29">
        <f t="shared" si="2"/>
        <v>37268876.67</v>
      </c>
    </row>
    <row r="29" spans="1:16" ht="12.75" customHeight="1">
      <c r="A29" s="27">
        <v>11</v>
      </c>
      <c r="B29" s="28">
        <v>27</v>
      </c>
      <c r="C29" s="47" t="s">
        <v>140</v>
      </c>
      <c r="D29" s="4">
        <v>1417080.21</v>
      </c>
      <c r="E29" s="4">
        <v>822432.09</v>
      </c>
      <c r="F29" s="4">
        <v>18124.34</v>
      </c>
      <c r="G29" s="4">
        <v>6284.71</v>
      </c>
      <c r="H29" s="4">
        <v>400.05</v>
      </c>
      <c r="I29" s="4">
        <v>238370.61</v>
      </c>
      <c r="J29" s="4">
        <v>211102.5</v>
      </c>
      <c r="K29" s="14">
        <f t="shared" si="0"/>
        <v>2713794.51</v>
      </c>
      <c r="L29" s="4">
        <v>11582990.6</v>
      </c>
      <c r="M29" s="4">
        <v>761822.35</v>
      </c>
      <c r="N29" s="4">
        <v>382518.78</v>
      </c>
      <c r="O29" s="39">
        <f t="shared" si="1"/>
        <v>12727331.73</v>
      </c>
      <c r="P29" s="29">
        <f t="shared" si="2"/>
        <v>15441126.24</v>
      </c>
    </row>
    <row r="30" spans="1:16" ht="12.75" customHeight="1">
      <c r="A30" s="27">
        <v>11</v>
      </c>
      <c r="B30" s="28">
        <v>31</v>
      </c>
      <c r="C30" s="47" t="s">
        <v>55</v>
      </c>
      <c r="D30" s="4">
        <v>1105193.91</v>
      </c>
      <c r="E30" s="4">
        <v>903741.18</v>
      </c>
      <c r="F30" s="4">
        <v>19916.18</v>
      </c>
      <c r="G30" s="4">
        <v>6906.04</v>
      </c>
      <c r="H30" s="4">
        <v>439.6</v>
      </c>
      <c r="I30" s="4">
        <v>261936.92</v>
      </c>
      <c r="J30" s="4">
        <v>142453.17</v>
      </c>
      <c r="K30" s="14">
        <f t="shared" si="0"/>
        <v>2440587</v>
      </c>
      <c r="L30" s="4">
        <v>12211789.2</v>
      </c>
      <c r="M30" s="4">
        <v>761272.38</v>
      </c>
      <c r="N30" s="4">
        <v>45897</v>
      </c>
      <c r="O30" s="39">
        <f t="shared" si="1"/>
        <v>13018958.58</v>
      </c>
      <c r="P30" s="29">
        <f t="shared" si="2"/>
        <v>15459545.58</v>
      </c>
    </row>
    <row r="31" spans="1:16" ht="12.75" customHeight="1">
      <c r="A31" s="27">
        <v>12</v>
      </c>
      <c r="B31" s="28">
        <v>40</v>
      </c>
      <c r="C31" s="47" t="s">
        <v>157</v>
      </c>
      <c r="D31" s="4">
        <v>3908664.64</v>
      </c>
      <c r="E31" s="4">
        <v>1794667.57</v>
      </c>
      <c r="F31" s="4">
        <v>40856.43</v>
      </c>
      <c r="G31" s="4">
        <v>12381.35</v>
      </c>
      <c r="H31" s="4">
        <v>883.99</v>
      </c>
      <c r="I31" s="4">
        <v>517026.08</v>
      </c>
      <c r="J31" s="4">
        <v>412597.97</v>
      </c>
      <c r="K31" s="14">
        <f t="shared" si="0"/>
        <v>6687078.03</v>
      </c>
      <c r="L31" s="4">
        <v>22616105.63</v>
      </c>
      <c r="M31" s="4">
        <v>629027.01</v>
      </c>
      <c r="N31" s="4">
        <v>42085.9</v>
      </c>
      <c r="O31" s="39">
        <f t="shared" si="1"/>
        <v>23287218.54</v>
      </c>
      <c r="P31" s="29">
        <f t="shared" si="2"/>
        <v>29974296.57</v>
      </c>
    </row>
    <row r="32" spans="1:16" ht="12.75" customHeight="1">
      <c r="A32" s="27">
        <v>13</v>
      </c>
      <c r="B32" s="28">
        <v>34</v>
      </c>
      <c r="C32" s="47" t="s">
        <v>56</v>
      </c>
      <c r="D32" s="4">
        <v>1631389.58</v>
      </c>
      <c r="E32" s="4">
        <v>643816.82</v>
      </c>
      <c r="F32" s="4">
        <v>12811.98</v>
      </c>
      <c r="G32" s="4">
        <v>4549.34</v>
      </c>
      <c r="H32" s="4">
        <v>283.9</v>
      </c>
      <c r="I32" s="4">
        <v>300850.44</v>
      </c>
      <c r="J32" s="4">
        <v>173565.06</v>
      </c>
      <c r="K32" s="14">
        <f t="shared" si="0"/>
        <v>2767267.12</v>
      </c>
      <c r="L32" s="4">
        <v>9080972.57</v>
      </c>
      <c r="M32" s="2">
        <v>903365.1</v>
      </c>
      <c r="N32" s="2">
        <v>187091.12</v>
      </c>
      <c r="O32" s="39">
        <f t="shared" si="1"/>
        <v>10171428.790000001</v>
      </c>
      <c r="P32" s="29">
        <f t="shared" si="2"/>
        <v>12938695.91</v>
      </c>
    </row>
    <row r="33" spans="1:16" ht="12.75" customHeight="1">
      <c r="A33" s="27">
        <v>14</v>
      </c>
      <c r="B33" s="28">
        <v>21</v>
      </c>
      <c r="C33" s="47" t="s">
        <v>141</v>
      </c>
      <c r="D33" s="4">
        <v>5586082.41</v>
      </c>
      <c r="E33" s="4">
        <v>3080068.78</v>
      </c>
      <c r="F33" s="4">
        <v>67876.97</v>
      </c>
      <c r="G33" s="4">
        <v>23536.69</v>
      </c>
      <c r="H33" s="4">
        <v>1498.22</v>
      </c>
      <c r="I33" s="4">
        <v>892715.48</v>
      </c>
      <c r="J33" s="4">
        <v>702746.43</v>
      </c>
      <c r="K33" s="14">
        <f t="shared" si="0"/>
        <v>10354524.98</v>
      </c>
      <c r="L33" s="4">
        <v>47243157.78</v>
      </c>
      <c r="M33" s="4">
        <v>4740909.97</v>
      </c>
      <c r="N33" s="4">
        <v>730753.69</v>
      </c>
      <c r="O33" s="39">
        <f t="shared" si="1"/>
        <v>52714821.44</v>
      </c>
      <c r="P33" s="29">
        <f t="shared" si="2"/>
        <v>63069346.42</v>
      </c>
    </row>
    <row r="34" spans="1:16" ht="12.75" customHeight="1">
      <c r="A34" s="27">
        <v>15</v>
      </c>
      <c r="B34" s="28">
        <v>30</v>
      </c>
      <c r="C34" s="47" t="s">
        <v>58</v>
      </c>
      <c r="D34" s="4">
        <v>5944527.56</v>
      </c>
      <c r="E34" s="4">
        <v>2476910.43</v>
      </c>
      <c r="F34" s="4">
        <v>50108.56</v>
      </c>
      <c r="G34" s="4">
        <v>13729.44</v>
      </c>
      <c r="H34" s="4">
        <v>1371.09</v>
      </c>
      <c r="I34" s="4">
        <v>810773.94</v>
      </c>
      <c r="J34" s="4">
        <v>488251.57</v>
      </c>
      <c r="K34" s="14">
        <f t="shared" si="0"/>
        <v>9785672.59</v>
      </c>
      <c r="L34" s="4">
        <v>34568952.7</v>
      </c>
      <c r="M34" s="4">
        <v>6698004.77</v>
      </c>
      <c r="N34" s="4">
        <v>386210.44</v>
      </c>
      <c r="O34" s="39">
        <f t="shared" si="1"/>
        <v>41653167.910000004</v>
      </c>
      <c r="P34" s="29">
        <f t="shared" si="2"/>
        <v>51438840.5</v>
      </c>
    </row>
    <row r="35" spans="1:16" ht="12.75" customHeight="1">
      <c r="A35" s="27">
        <v>15</v>
      </c>
      <c r="B35" s="28">
        <v>36</v>
      </c>
      <c r="C35" s="47" t="s">
        <v>59</v>
      </c>
      <c r="D35" s="4">
        <v>1216367.33</v>
      </c>
      <c r="E35" s="4">
        <v>747665.43</v>
      </c>
      <c r="F35" s="4">
        <v>15125.47</v>
      </c>
      <c r="G35" s="4">
        <v>4144.29</v>
      </c>
      <c r="H35" s="4">
        <v>413.87</v>
      </c>
      <c r="I35" s="4">
        <v>244735.39</v>
      </c>
      <c r="J35" s="4">
        <v>152894.09</v>
      </c>
      <c r="K35" s="14">
        <f t="shared" si="0"/>
        <v>2381345.87</v>
      </c>
      <c r="L35" s="2">
        <v>10225271.76</v>
      </c>
      <c r="M35" s="4">
        <v>996088</v>
      </c>
      <c r="N35" s="4">
        <v>459256.02</v>
      </c>
      <c r="O35" s="39">
        <f t="shared" si="1"/>
        <v>11680615.78</v>
      </c>
      <c r="P35" s="29">
        <f t="shared" si="2"/>
        <v>14061961.649999999</v>
      </c>
    </row>
    <row r="36" spans="1:16" ht="12.75" customHeight="1">
      <c r="A36" s="27">
        <v>15</v>
      </c>
      <c r="B36" s="28">
        <v>78</v>
      </c>
      <c r="C36" s="47" t="s">
        <v>60</v>
      </c>
      <c r="D36" s="4">
        <v>2236840.24</v>
      </c>
      <c r="E36" s="4">
        <v>957238.87</v>
      </c>
      <c r="F36" s="4">
        <v>19365.2</v>
      </c>
      <c r="G36" s="4">
        <v>5305.95</v>
      </c>
      <c r="H36" s="4">
        <v>529.88</v>
      </c>
      <c r="I36" s="4">
        <v>313335.65</v>
      </c>
      <c r="J36" s="4">
        <v>248345.29</v>
      </c>
      <c r="K36" s="14">
        <f t="shared" si="0"/>
        <v>3780961.08</v>
      </c>
      <c r="L36" s="4">
        <v>12608330.55</v>
      </c>
      <c r="M36" s="4">
        <v>2014302.69</v>
      </c>
      <c r="N36" s="4">
        <v>120858.51</v>
      </c>
      <c r="O36" s="39">
        <f t="shared" si="1"/>
        <v>14743491.75</v>
      </c>
      <c r="P36" s="29">
        <f t="shared" si="2"/>
        <v>18524452.83</v>
      </c>
    </row>
    <row r="37" spans="1:16" ht="12.75" customHeight="1">
      <c r="A37" s="27">
        <v>16</v>
      </c>
      <c r="B37" s="28">
        <v>78</v>
      </c>
      <c r="C37" s="47" t="s">
        <v>61</v>
      </c>
      <c r="D37" s="4">
        <v>1058015.02</v>
      </c>
      <c r="E37" s="4">
        <v>485954.96</v>
      </c>
      <c r="F37" s="4">
        <v>9670.53</v>
      </c>
      <c r="G37" s="4">
        <v>3433.86</v>
      </c>
      <c r="H37" s="4">
        <v>214.29</v>
      </c>
      <c r="I37" s="4">
        <v>227082.86</v>
      </c>
      <c r="J37" s="4">
        <v>132667.99</v>
      </c>
      <c r="K37" s="14">
        <f t="shared" si="0"/>
        <v>1917039.51</v>
      </c>
      <c r="L37" s="4">
        <v>5943143.28</v>
      </c>
      <c r="M37" s="4">
        <v>892368.27</v>
      </c>
      <c r="N37" s="4">
        <v>51972.73</v>
      </c>
      <c r="O37" s="39">
        <f t="shared" si="1"/>
        <v>6887484.28</v>
      </c>
      <c r="P37" s="29">
        <f t="shared" si="2"/>
        <v>8804523.790000001</v>
      </c>
    </row>
    <row r="38" spans="1:16" ht="12.75" customHeight="1">
      <c r="A38" s="27">
        <v>17</v>
      </c>
      <c r="B38" s="28">
        <v>79</v>
      </c>
      <c r="C38" s="47" t="s">
        <v>62</v>
      </c>
      <c r="D38" s="4">
        <v>2561892.79</v>
      </c>
      <c r="E38" s="4">
        <v>1117736.18</v>
      </c>
      <c r="F38" s="4">
        <v>25964.64</v>
      </c>
      <c r="G38" s="4">
        <v>7175.5</v>
      </c>
      <c r="H38" s="4">
        <v>581.08</v>
      </c>
      <c r="I38" s="4">
        <v>281017.04</v>
      </c>
      <c r="J38" s="4">
        <v>228233.78</v>
      </c>
      <c r="K38" s="14">
        <f t="shared" si="0"/>
        <v>4222601.01</v>
      </c>
      <c r="L38" s="4">
        <v>9943944.11</v>
      </c>
      <c r="M38" s="4">
        <v>2059075.06</v>
      </c>
      <c r="N38" s="4">
        <v>427186.27</v>
      </c>
      <c r="O38" s="39">
        <f t="shared" si="1"/>
        <v>12430205.44</v>
      </c>
      <c r="P38" s="29">
        <f t="shared" si="2"/>
        <v>16652806.45</v>
      </c>
    </row>
    <row r="39" spans="1:16" ht="12.75" customHeight="1">
      <c r="A39" s="27">
        <v>18</v>
      </c>
      <c r="B39" s="28">
        <v>87</v>
      </c>
      <c r="C39" s="47" t="s">
        <v>63</v>
      </c>
      <c r="D39" s="4">
        <v>5216871.76</v>
      </c>
      <c r="E39" s="4">
        <v>2197550.53</v>
      </c>
      <c r="F39" s="4">
        <v>48428.49</v>
      </c>
      <c r="G39" s="4">
        <v>16792.83</v>
      </c>
      <c r="H39" s="4">
        <v>1068.94</v>
      </c>
      <c r="I39" s="4">
        <v>636929.73</v>
      </c>
      <c r="J39" s="4">
        <v>649299.65</v>
      </c>
      <c r="K39" s="14">
        <f t="shared" si="0"/>
        <v>8766941.93</v>
      </c>
      <c r="L39" s="4">
        <v>33657169.02</v>
      </c>
      <c r="M39" s="2">
        <v>8609530.67</v>
      </c>
      <c r="N39" s="2">
        <v>492384.36</v>
      </c>
      <c r="O39" s="39">
        <f t="shared" si="1"/>
        <v>42759084.050000004</v>
      </c>
      <c r="P39" s="29">
        <f t="shared" si="2"/>
        <v>51526025.980000004</v>
      </c>
    </row>
    <row r="40" spans="1:16" ht="12.75" customHeight="1">
      <c r="A40" s="27">
        <v>19</v>
      </c>
      <c r="B40" s="28">
        <v>130</v>
      </c>
      <c r="C40" s="47" t="s">
        <v>64</v>
      </c>
      <c r="D40" s="4">
        <v>1889347.86</v>
      </c>
      <c r="E40" s="4">
        <v>722321.52</v>
      </c>
      <c r="F40" s="4">
        <v>14374.23</v>
      </c>
      <c r="G40" s="4">
        <v>5104.07</v>
      </c>
      <c r="H40" s="4">
        <v>318.52</v>
      </c>
      <c r="I40" s="4">
        <v>337535.06</v>
      </c>
      <c r="J40" s="4">
        <v>188247.64</v>
      </c>
      <c r="K40" s="14">
        <f t="shared" si="0"/>
        <v>3157248.9000000004</v>
      </c>
      <c r="L40" s="2">
        <v>8616695.2</v>
      </c>
      <c r="M40" s="4">
        <v>284532.28</v>
      </c>
      <c r="N40" s="4">
        <v>12833.94</v>
      </c>
      <c r="O40" s="39">
        <f t="shared" si="1"/>
        <v>8914061.42</v>
      </c>
      <c r="P40" s="29">
        <f t="shared" si="2"/>
        <v>12071310.32</v>
      </c>
    </row>
    <row r="41" spans="1:16" ht="12.75" customHeight="1">
      <c r="A41" s="27">
        <v>21</v>
      </c>
      <c r="B41" s="28">
        <v>41</v>
      </c>
      <c r="C41" s="47" t="s">
        <v>65</v>
      </c>
      <c r="D41" s="4">
        <v>2295044.65</v>
      </c>
      <c r="E41" s="4">
        <v>1395534.84</v>
      </c>
      <c r="F41" s="4">
        <v>30754.08</v>
      </c>
      <c r="G41" s="4">
        <v>10664.13</v>
      </c>
      <c r="H41" s="4">
        <v>678.82</v>
      </c>
      <c r="I41" s="4">
        <v>404476.54</v>
      </c>
      <c r="J41" s="4">
        <v>354963.46</v>
      </c>
      <c r="K41" s="14">
        <f t="shared" si="0"/>
        <v>4492116.52</v>
      </c>
      <c r="L41" s="4">
        <v>22053013.26</v>
      </c>
      <c r="M41" s="4">
        <v>2463329.97</v>
      </c>
      <c r="N41" s="4">
        <v>143797.67</v>
      </c>
      <c r="O41" s="39">
        <f t="shared" si="1"/>
        <v>24660140.900000002</v>
      </c>
      <c r="P41" s="29">
        <f t="shared" si="2"/>
        <v>29152257.42</v>
      </c>
    </row>
    <row r="42" spans="1:16" ht="12.75" customHeight="1">
      <c r="A42" s="27">
        <v>22</v>
      </c>
      <c r="B42" s="28">
        <v>125</v>
      </c>
      <c r="C42" s="47" t="s">
        <v>66</v>
      </c>
      <c r="D42" s="4">
        <v>1196168.16</v>
      </c>
      <c r="E42" s="4">
        <v>574719.25</v>
      </c>
      <c r="F42" s="4">
        <v>14202.93</v>
      </c>
      <c r="G42" s="4">
        <v>3855.07</v>
      </c>
      <c r="H42" s="4">
        <v>303.56</v>
      </c>
      <c r="I42" s="4">
        <v>208356.21</v>
      </c>
      <c r="J42" s="4">
        <v>131984.32</v>
      </c>
      <c r="K42" s="14">
        <f t="shared" si="0"/>
        <v>2129589.5</v>
      </c>
      <c r="L42" s="4">
        <v>5823151.47</v>
      </c>
      <c r="M42" s="4">
        <v>944814.83</v>
      </c>
      <c r="N42" s="4">
        <v>54958.23</v>
      </c>
      <c r="O42" s="39">
        <f t="shared" si="1"/>
        <v>6822924.529999999</v>
      </c>
      <c r="P42" s="29">
        <f t="shared" si="2"/>
        <v>8952514.03</v>
      </c>
    </row>
    <row r="43" spans="1:16" ht="12.75" customHeight="1">
      <c r="A43" s="27">
        <v>23</v>
      </c>
      <c r="B43" s="28">
        <v>50</v>
      </c>
      <c r="C43" s="47" t="s">
        <v>142</v>
      </c>
      <c r="D43" s="4">
        <v>2141944.15</v>
      </c>
      <c r="E43" s="4">
        <v>1093096.73</v>
      </c>
      <c r="F43" s="4">
        <v>24089.1</v>
      </c>
      <c r="G43" s="4">
        <v>8353.02</v>
      </c>
      <c r="H43" s="4">
        <v>531.71</v>
      </c>
      <c r="I43" s="4">
        <v>316819.02</v>
      </c>
      <c r="J43" s="4">
        <v>253815.63</v>
      </c>
      <c r="K43" s="14">
        <f t="shared" si="0"/>
        <v>3838649.36</v>
      </c>
      <c r="L43" s="4">
        <v>16601719.98</v>
      </c>
      <c r="M43" s="4">
        <v>1197917.86</v>
      </c>
      <c r="N43" s="4">
        <v>71995.33</v>
      </c>
      <c r="O43" s="39">
        <f t="shared" si="1"/>
        <v>17871633.17</v>
      </c>
      <c r="P43" s="29">
        <f t="shared" si="2"/>
        <v>21710282.53</v>
      </c>
    </row>
    <row r="44" spans="1:16" ht="12.75" customHeight="1">
      <c r="A44" s="27">
        <v>24</v>
      </c>
      <c r="B44" s="28">
        <v>89</v>
      </c>
      <c r="C44" s="47" t="s">
        <v>143</v>
      </c>
      <c r="D44" s="4">
        <v>2979700.21</v>
      </c>
      <c r="E44" s="4">
        <v>1388266.49</v>
      </c>
      <c r="F44" s="4">
        <v>33634.26</v>
      </c>
      <c r="G44" s="4">
        <v>9295.11</v>
      </c>
      <c r="H44" s="4">
        <v>799.39</v>
      </c>
      <c r="I44" s="4">
        <v>632997.21</v>
      </c>
      <c r="J44" s="4">
        <v>326731.66</v>
      </c>
      <c r="K44" s="14">
        <f t="shared" si="0"/>
        <v>5371424.33</v>
      </c>
      <c r="L44" s="4">
        <v>19725788.58</v>
      </c>
      <c r="M44" s="4">
        <v>2415633.41</v>
      </c>
      <c r="N44" s="4">
        <v>140722.2</v>
      </c>
      <c r="O44" s="39">
        <f t="shared" si="1"/>
        <v>22282144.189999998</v>
      </c>
      <c r="P44" s="29">
        <f t="shared" si="2"/>
        <v>27653568.519999996</v>
      </c>
    </row>
    <row r="45" spans="1:16" ht="12.75" customHeight="1">
      <c r="A45" s="27">
        <v>25</v>
      </c>
      <c r="B45" s="28">
        <v>120</v>
      </c>
      <c r="C45" s="47" t="s">
        <v>69</v>
      </c>
      <c r="D45" s="4">
        <v>2798566.97</v>
      </c>
      <c r="E45" s="4">
        <v>1579423.43</v>
      </c>
      <c r="F45" s="4">
        <v>36689.49</v>
      </c>
      <c r="G45" s="4">
        <v>10139.38</v>
      </c>
      <c r="H45" s="4">
        <v>821.09</v>
      </c>
      <c r="I45" s="4">
        <v>397092.72</v>
      </c>
      <c r="J45" s="4">
        <v>323642.61</v>
      </c>
      <c r="K45" s="14">
        <f t="shared" si="0"/>
        <v>5146375.6899999995</v>
      </c>
      <c r="L45" s="4">
        <v>17150149.47</v>
      </c>
      <c r="M45" s="4">
        <v>3264256.11</v>
      </c>
      <c r="N45" s="4">
        <v>187072.02</v>
      </c>
      <c r="O45" s="39">
        <f t="shared" si="1"/>
        <v>20601477.599999998</v>
      </c>
      <c r="P45" s="29">
        <f t="shared" si="2"/>
        <v>25747853.29</v>
      </c>
    </row>
    <row r="46" spans="1:16" ht="12.75" customHeight="1">
      <c r="A46" s="27">
        <v>26</v>
      </c>
      <c r="B46" s="28">
        <v>89</v>
      </c>
      <c r="C46" s="47" t="s">
        <v>70</v>
      </c>
      <c r="D46" s="4">
        <v>3415945.33</v>
      </c>
      <c r="E46" s="4">
        <v>1632193.63</v>
      </c>
      <c r="F46" s="4">
        <v>38547.04</v>
      </c>
      <c r="G46" s="4">
        <v>11819.86</v>
      </c>
      <c r="H46" s="4">
        <v>772.21</v>
      </c>
      <c r="I46" s="4">
        <v>491887.06</v>
      </c>
      <c r="J46" s="4">
        <v>309095.81</v>
      </c>
      <c r="K46" s="14">
        <f t="shared" si="0"/>
        <v>5900260.9399999995</v>
      </c>
      <c r="L46" s="4">
        <v>19294527.31</v>
      </c>
      <c r="M46" s="2">
        <v>3113472.56</v>
      </c>
      <c r="N46" s="2">
        <v>179552.87</v>
      </c>
      <c r="O46" s="39">
        <f t="shared" si="1"/>
        <v>22587552.74</v>
      </c>
      <c r="P46" s="29">
        <f t="shared" si="2"/>
        <v>28487813.68</v>
      </c>
    </row>
    <row r="47" spans="1:16" ht="12.75" customHeight="1">
      <c r="A47" s="27">
        <v>27</v>
      </c>
      <c r="B47" s="28">
        <v>28</v>
      </c>
      <c r="C47" s="47" t="s">
        <v>71</v>
      </c>
      <c r="D47" s="4">
        <v>1767353.29</v>
      </c>
      <c r="E47" s="4">
        <v>973204.27</v>
      </c>
      <c r="F47" s="4">
        <v>19688.18</v>
      </c>
      <c r="G47" s="4">
        <v>5394.44</v>
      </c>
      <c r="H47" s="4">
        <v>538.72</v>
      </c>
      <c r="I47" s="4">
        <v>318561.64</v>
      </c>
      <c r="J47" s="4">
        <v>178105.22</v>
      </c>
      <c r="K47" s="14">
        <f t="shared" si="0"/>
        <v>3262845.76</v>
      </c>
      <c r="L47" s="2">
        <v>12005606.83</v>
      </c>
      <c r="M47" s="4">
        <v>1592637.86</v>
      </c>
      <c r="N47" s="4">
        <v>93741.22</v>
      </c>
      <c r="O47" s="39">
        <f t="shared" si="1"/>
        <v>13691985.91</v>
      </c>
      <c r="P47" s="29">
        <f t="shared" si="2"/>
        <v>16954831.67</v>
      </c>
    </row>
    <row r="48" spans="1:16" ht="12.75" customHeight="1">
      <c r="A48" s="27">
        <v>28</v>
      </c>
      <c r="B48" s="28">
        <v>5</v>
      </c>
      <c r="C48" s="47" t="s">
        <v>156</v>
      </c>
      <c r="D48" s="4">
        <v>3602132.1</v>
      </c>
      <c r="E48" s="4">
        <v>2653827.16</v>
      </c>
      <c r="F48" s="4">
        <v>51429.95</v>
      </c>
      <c r="G48" s="4">
        <v>16408.92</v>
      </c>
      <c r="H48" s="4">
        <v>1218.62</v>
      </c>
      <c r="I48" s="4">
        <v>458150.88</v>
      </c>
      <c r="J48" s="4">
        <v>397918.28</v>
      </c>
      <c r="K48" s="14">
        <f t="shared" si="0"/>
        <v>7181085.91</v>
      </c>
      <c r="L48" s="4">
        <v>30655738.58</v>
      </c>
      <c r="M48" s="4">
        <v>0</v>
      </c>
      <c r="N48" s="4">
        <v>209326.31</v>
      </c>
      <c r="O48" s="39">
        <f t="shared" si="1"/>
        <v>30865064.889999997</v>
      </c>
      <c r="P48" s="29">
        <f t="shared" si="2"/>
        <v>38046150.8</v>
      </c>
    </row>
    <row r="49" spans="1:16" ht="12.75" customHeight="1">
      <c r="A49" s="27">
        <v>28</v>
      </c>
      <c r="B49" s="28">
        <v>6</v>
      </c>
      <c r="C49" s="47" t="s">
        <v>72</v>
      </c>
      <c r="D49" s="4">
        <v>5324526.54</v>
      </c>
      <c r="E49" s="4">
        <v>1415346.8</v>
      </c>
      <c r="F49" s="4">
        <v>27428.77</v>
      </c>
      <c r="G49" s="4">
        <v>8751.25</v>
      </c>
      <c r="H49" s="4">
        <v>649.92</v>
      </c>
      <c r="I49" s="4">
        <v>244342.35</v>
      </c>
      <c r="J49" s="4">
        <v>174116.81</v>
      </c>
      <c r="K49" s="14">
        <f t="shared" si="0"/>
        <v>7195162.44</v>
      </c>
      <c r="L49" s="4">
        <v>12726712.46</v>
      </c>
      <c r="M49" s="4">
        <v>772875.4</v>
      </c>
      <c r="N49" s="4">
        <v>48274.15</v>
      </c>
      <c r="O49" s="39">
        <f t="shared" si="1"/>
        <v>13547862.010000002</v>
      </c>
      <c r="P49" s="29">
        <f t="shared" si="2"/>
        <v>20743024.450000003</v>
      </c>
    </row>
    <row r="50" spans="1:16" ht="12.75" customHeight="1">
      <c r="A50" s="27">
        <v>28</v>
      </c>
      <c r="B50" s="28">
        <v>7</v>
      </c>
      <c r="C50" s="47" t="s">
        <v>144</v>
      </c>
      <c r="D50" s="4">
        <v>3105922.29</v>
      </c>
      <c r="E50" s="4">
        <v>2178944.46</v>
      </c>
      <c r="F50" s="4">
        <v>42226.94</v>
      </c>
      <c r="G50" s="4">
        <v>13472.67</v>
      </c>
      <c r="H50" s="4">
        <v>1000.55</v>
      </c>
      <c r="I50" s="4">
        <v>376168.17</v>
      </c>
      <c r="J50" s="4">
        <v>263869.46</v>
      </c>
      <c r="K50" s="14">
        <f t="shared" si="0"/>
        <v>5981604.54</v>
      </c>
      <c r="L50" s="4">
        <v>24062935.4</v>
      </c>
      <c r="M50" s="4">
        <v>1875088.26</v>
      </c>
      <c r="N50" s="4">
        <v>773821.29</v>
      </c>
      <c r="O50" s="39">
        <f t="shared" si="1"/>
        <v>26711844.95</v>
      </c>
      <c r="P50" s="29">
        <f t="shared" si="2"/>
        <v>32693449.49</v>
      </c>
    </row>
    <row r="51" spans="1:16" ht="12.75" customHeight="1">
      <c r="A51" s="27">
        <v>28</v>
      </c>
      <c r="B51" s="28">
        <v>49</v>
      </c>
      <c r="C51" s="47" t="s">
        <v>73</v>
      </c>
      <c r="D51" s="4">
        <v>1458744.48</v>
      </c>
      <c r="E51" s="4">
        <v>1171153.29</v>
      </c>
      <c r="F51" s="4">
        <v>22696.41</v>
      </c>
      <c r="G51" s="4">
        <v>7241.38</v>
      </c>
      <c r="H51" s="4">
        <v>537.78</v>
      </c>
      <c r="I51" s="4">
        <v>202185.32</v>
      </c>
      <c r="J51" s="4">
        <v>184135.01</v>
      </c>
      <c r="K51" s="14">
        <f t="shared" si="0"/>
        <v>3046693.67</v>
      </c>
      <c r="L51" s="4">
        <v>12042418.52</v>
      </c>
      <c r="M51" s="4">
        <v>994341.31</v>
      </c>
      <c r="N51" s="4">
        <v>58860.34</v>
      </c>
      <c r="O51" s="39">
        <f t="shared" si="1"/>
        <v>13095620.17</v>
      </c>
      <c r="P51" s="29">
        <f t="shared" si="2"/>
        <v>16142313.84</v>
      </c>
    </row>
    <row r="52" spans="1:16" ht="12.75" customHeight="1">
      <c r="A52" s="27">
        <v>28</v>
      </c>
      <c r="B52" s="28">
        <v>58</v>
      </c>
      <c r="C52" s="47" t="s">
        <v>74</v>
      </c>
      <c r="D52" s="4">
        <v>2338973.86</v>
      </c>
      <c r="E52" s="4">
        <v>2566418.72</v>
      </c>
      <c r="F52" s="4">
        <v>49736.01</v>
      </c>
      <c r="G52" s="4">
        <v>15868.46</v>
      </c>
      <c r="H52" s="4">
        <v>1178.48</v>
      </c>
      <c r="I52" s="4">
        <v>443060.87</v>
      </c>
      <c r="J52" s="4">
        <v>360702.45</v>
      </c>
      <c r="K52" s="14">
        <f t="shared" si="0"/>
        <v>5775938.85</v>
      </c>
      <c r="L52" s="2">
        <v>31883720.35</v>
      </c>
      <c r="M52" s="4">
        <v>2333965.17</v>
      </c>
      <c r="N52" s="4">
        <v>137085.43</v>
      </c>
      <c r="O52" s="39">
        <f t="shared" si="1"/>
        <v>34354770.95</v>
      </c>
      <c r="P52" s="29">
        <f t="shared" si="2"/>
        <v>40130709.800000004</v>
      </c>
    </row>
    <row r="53" spans="1:16" ht="12.75" customHeight="1">
      <c r="A53" s="27">
        <v>28</v>
      </c>
      <c r="B53" s="28">
        <v>65</v>
      </c>
      <c r="C53" s="47" t="s">
        <v>75</v>
      </c>
      <c r="D53" s="4">
        <v>2970936.16</v>
      </c>
      <c r="E53" s="4">
        <v>2168527.62</v>
      </c>
      <c r="F53" s="4">
        <v>42025.06</v>
      </c>
      <c r="G53" s="4">
        <v>13408.26</v>
      </c>
      <c r="H53" s="4">
        <v>995.77</v>
      </c>
      <c r="I53" s="4">
        <v>374369.83</v>
      </c>
      <c r="J53" s="4">
        <v>277735.48</v>
      </c>
      <c r="K53" s="14">
        <f t="shared" si="0"/>
        <v>5847998.180000001</v>
      </c>
      <c r="L53" s="4">
        <v>25325264.43</v>
      </c>
      <c r="M53" s="2">
        <v>3261300.31</v>
      </c>
      <c r="N53" s="2">
        <v>887178.68</v>
      </c>
      <c r="O53" s="39">
        <f t="shared" si="1"/>
        <v>29473743.42</v>
      </c>
      <c r="P53" s="29">
        <f t="shared" si="2"/>
        <v>35321741.6</v>
      </c>
    </row>
    <row r="54" spans="1:16" ht="12.75" customHeight="1">
      <c r="A54" s="27">
        <v>28</v>
      </c>
      <c r="B54" s="28">
        <v>74</v>
      </c>
      <c r="C54" s="47" t="s">
        <v>145</v>
      </c>
      <c r="D54" s="4">
        <v>2876205.27</v>
      </c>
      <c r="E54" s="4">
        <v>2413732.95</v>
      </c>
      <c r="F54" s="4">
        <v>46777.03</v>
      </c>
      <c r="G54" s="4">
        <v>14924.39</v>
      </c>
      <c r="H54" s="4">
        <v>1108.37</v>
      </c>
      <c r="I54" s="4">
        <v>416701.54</v>
      </c>
      <c r="J54" s="4">
        <v>311308.59</v>
      </c>
      <c r="K54" s="14">
        <f t="shared" si="0"/>
        <v>6080758.140000001</v>
      </c>
      <c r="L54" s="4">
        <v>30346710.32</v>
      </c>
      <c r="M54" s="4">
        <v>1241904.36</v>
      </c>
      <c r="N54" s="4">
        <v>76523.07</v>
      </c>
      <c r="O54" s="39">
        <f t="shared" si="1"/>
        <v>31665137.75</v>
      </c>
      <c r="P54" s="29">
        <f t="shared" si="2"/>
        <v>37745895.89</v>
      </c>
    </row>
    <row r="55" spans="1:16" ht="12.75" customHeight="1">
      <c r="A55" s="27">
        <v>28</v>
      </c>
      <c r="B55" s="28">
        <v>79</v>
      </c>
      <c r="C55" s="47" t="s">
        <v>76</v>
      </c>
      <c r="D55" s="4">
        <v>111716140.02</v>
      </c>
      <c r="E55" s="4">
        <v>42237589.33</v>
      </c>
      <c r="F55" s="4">
        <v>818544.98</v>
      </c>
      <c r="G55" s="4">
        <v>261159.89</v>
      </c>
      <c r="H55" s="4">
        <v>19395.17</v>
      </c>
      <c r="I55" s="4">
        <v>7291804.38</v>
      </c>
      <c r="J55" s="4">
        <v>6605473.07</v>
      </c>
      <c r="K55" s="14">
        <f t="shared" si="0"/>
        <v>168950106.84</v>
      </c>
      <c r="L55" s="4">
        <v>952035108.06</v>
      </c>
      <c r="M55" s="4">
        <v>71638838.75</v>
      </c>
      <c r="N55" s="4">
        <v>4166845.97</v>
      </c>
      <c r="O55" s="39">
        <f t="shared" si="1"/>
        <v>1027840792.78</v>
      </c>
      <c r="P55" s="29">
        <f t="shared" si="2"/>
        <v>1196790899.62</v>
      </c>
    </row>
    <row r="56" spans="1:16" ht="12.75" customHeight="1">
      <c r="A56" s="27">
        <v>28</v>
      </c>
      <c r="B56" s="28">
        <v>92</v>
      </c>
      <c r="C56" s="47" t="s">
        <v>146</v>
      </c>
      <c r="D56" s="4">
        <v>2991042.7</v>
      </c>
      <c r="E56" s="4">
        <v>2678526.74</v>
      </c>
      <c r="F56" s="4">
        <v>51908.61</v>
      </c>
      <c r="G56" s="4">
        <v>16561.64</v>
      </c>
      <c r="H56" s="4">
        <v>1229.96</v>
      </c>
      <c r="I56" s="4">
        <v>462414.96</v>
      </c>
      <c r="J56" s="4">
        <v>334736.39</v>
      </c>
      <c r="K56" s="14">
        <f t="shared" si="0"/>
        <v>6536421</v>
      </c>
      <c r="L56" s="4">
        <v>32886681.31</v>
      </c>
      <c r="M56" s="4">
        <v>1877002.69</v>
      </c>
      <c r="N56" s="4">
        <v>132948.7</v>
      </c>
      <c r="O56" s="39">
        <f t="shared" si="1"/>
        <v>34896632.699999996</v>
      </c>
      <c r="P56" s="29">
        <f t="shared" si="2"/>
        <v>41433053.699999996</v>
      </c>
    </row>
    <row r="57" spans="1:16" ht="12.75" customHeight="1">
      <c r="A57" s="27">
        <v>28</v>
      </c>
      <c r="B57" s="28">
        <v>106</v>
      </c>
      <c r="C57" s="47" t="s">
        <v>77</v>
      </c>
      <c r="D57" s="4">
        <v>1103190.18</v>
      </c>
      <c r="E57" s="4">
        <v>1499758.57</v>
      </c>
      <c r="F57" s="4">
        <v>29064.63</v>
      </c>
      <c r="G57" s="4">
        <v>9273.18</v>
      </c>
      <c r="H57" s="4">
        <v>688.68</v>
      </c>
      <c r="I57" s="4">
        <v>258915.02</v>
      </c>
      <c r="J57" s="4">
        <v>180366.15</v>
      </c>
      <c r="K57" s="14">
        <f t="shared" si="0"/>
        <v>3081256.41</v>
      </c>
      <c r="L57" s="4">
        <v>12374699.44</v>
      </c>
      <c r="M57" s="4">
        <v>1411855.95</v>
      </c>
      <c r="N57" s="4">
        <v>81680.91</v>
      </c>
      <c r="O57" s="39">
        <f t="shared" si="1"/>
        <v>13868236.299999999</v>
      </c>
      <c r="P57" s="29">
        <f t="shared" si="2"/>
        <v>16949492.71</v>
      </c>
    </row>
    <row r="58" spans="1:16" ht="12.75" customHeight="1">
      <c r="A58" s="27">
        <v>28</v>
      </c>
      <c r="B58" s="28">
        <v>115</v>
      </c>
      <c r="C58" s="47" t="s">
        <v>155</v>
      </c>
      <c r="D58" s="4">
        <v>6476951.08</v>
      </c>
      <c r="E58" s="4">
        <v>1069293.59</v>
      </c>
      <c r="F58" s="4">
        <v>20722.42</v>
      </c>
      <c r="G58" s="4">
        <v>6611.57</v>
      </c>
      <c r="H58" s="4">
        <v>491.01</v>
      </c>
      <c r="I58" s="4">
        <v>184600.49</v>
      </c>
      <c r="J58" s="4">
        <v>144262.49</v>
      </c>
      <c r="K58" s="14">
        <f t="shared" si="0"/>
        <v>7902932.65</v>
      </c>
      <c r="L58" s="4">
        <v>5884945.94</v>
      </c>
      <c r="M58" s="4">
        <v>0</v>
      </c>
      <c r="N58" s="4">
        <v>3752.91</v>
      </c>
      <c r="O58" s="39">
        <f t="shared" si="1"/>
        <v>5888698.850000001</v>
      </c>
      <c r="P58" s="29">
        <f t="shared" si="2"/>
        <v>13791631.5</v>
      </c>
    </row>
    <row r="59" spans="1:16" ht="12.75" customHeight="1">
      <c r="A59" s="27">
        <v>28</v>
      </c>
      <c r="B59" s="28">
        <v>127</v>
      </c>
      <c r="C59" s="47" t="s">
        <v>154</v>
      </c>
      <c r="D59" s="4">
        <v>4893660.28</v>
      </c>
      <c r="E59" s="4">
        <v>1120041.87</v>
      </c>
      <c r="F59" s="4">
        <v>21705.89</v>
      </c>
      <c r="G59" s="4">
        <v>6925.35</v>
      </c>
      <c r="H59" s="4">
        <v>514.31</v>
      </c>
      <c r="I59" s="4">
        <v>193361.56</v>
      </c>
      <c r="J59" s="4">
        <v>189730.53</v>
      </c>
      <c r="K59" s="14">
        <f t="shared" si="0"/>
        <v>6425939.79</v>
      </c>
      <c r="L59" s="2">
        <v>6361888.75</v>
      </c>
      <c r="M59" s="4">
        <v>908968.75</v>
      </c>
      <c r="N59" s="4">
        <v>54061</v>
      </c>
      <c r="O59" s="39">
        <f t="shared" si="1"/>
        <v>7324918.5</v>
      </c>
      <c r="P59" s="29">
        <f t="shared" si="2"/>
        <v>13750858.29</v>
      </c>
    </row>
    <row r="60" spans="1:16" ht="12.75" customHeight="1">
      <c r="A60" s="27">
        <v>28</v>
      </c>
      <c r="B60" s="28">
        <v>148</v>
      </c>
      <c r="C60" s="47" t="s">
        <v>153</v>
      </c>
      <c r="D60" s="4">
        <v>1731603.96</v>
      </c>
      <c r="E60" s="4">
        <v>1532851.28</v>
      </c>
      <c r="F60" s="4">
        <v>29705.95</v>
      </c>
      <c r="G60" s="4">
        <v>9477.8</v>
      </c>
      <c r="H60" s="4">
        <v>703.87</v>
      </c>
      <c r="I60" s="4">
        <v>264628.07</v>
      </c>
      <c r="J60" s="4">
        <v>242611.11</v>
      </c>
      <c r="K60" s="14">
        <f t="shared" si="0"/>
        <v>3811582.04</v>
      </c>
      <c r="L60" s="4">
        <v>16599413.63</v>
      </c>
      <c r="M60" s="2">
        <v>753311.06</v>
      </c>
      <c r="N60" s="2">
        <v>511289.54</v>
      </c>
      <c r="O60" s="39">
        <f t="shared" si="1"/>
        <v>17864014.23</v>
      </c>
      <c r="P60" s="29">
        <f t="shared" si="2"/>
        <v>21675596.27</v>
      </c>
    </row>
    <row r="61" spans="1:16" ht="12.75" customHeight="1">
      <c r="A61" s="27">
        <v>29</v>
      </c>
      <c r="B61" s="28">
        <v>67</v>
      </c>
      <c r="C61" s="47" t="s">
        <v>147</v>
      </c>
      <c r="D61" s="4">
        <v>8212977.54</v>
      </c>
      <c r="E61" s="4">
        <v>5329687.16</v>
      </c>
      <c r="F61" s="4">
        <v>117452.91</v>
      </c>
      <c r="G61" s="4">
        <v>40727.39</v>
      </c>
      <c r="H61" s="4">
        <v>2592.49</v>
      </c>
      <c r="I61" s="4">
        <v>1544736.36</v>
      </c>
      <c r="J61" s="4">
        <v>1189866.57</v>
      </c>
      <c r="K61" s="14">
        <f t="shared" si="0"/>
        <v>16438040.420000002</v>
      </c>
      <c r="L61" s="4">
        <v>148965841.06</v>
      </c>
      <c r="M61" s="4">
        <v>11424405.96</v>
      </c>
      <c r="N61" s="4">
        <v>668668.03</v>
      </c>
      <c r="O61" s="39">
        <f t="shared" si="1"/>
        <v>161058915.05</v>
      </c>
      <c r="P61" s="29">
        <f t="shared" si="2"/>
        <v>177496955.47000003</v>
      </c>
    </row>
    <row r="62" spans="1:16" ht="12.75" customHeight="1">
      <c r="A62" s="27">
        <v>29</v>
      </c>
      <c r="B62" s="28">
        <v>69</v>
      </c>
      <c r="C62" s="47" t="s">
        <v>79</v>
      </c>
      <c r="D62" s="4">
        <v>2074890.27</v>
      </c>
      <c r="E62" s="4">
        <v>1262523.64</v>
      </c>
      <c r="F62" s="4">
        <v>27822.85</v>
      </c>
      <c r="G62" s="4">
        <v>9647.71</v>
      </c>
      <c r="H62" s="4">
        <v>614.12</v>
      </c>
      <c r="I62" s="4">
        <v>365925.08</v>
      </c>
      <c r="J62" s="4">
        <v>381859.69</v>
      </c>
      <c r="K62" s="14">
        <f t="shared" si="0"/>
        <v>4123283.36</v>
      </c>
      <c r="L62" s="4">
        <v>20236111.95</v>
      </c>
      <c r="M62" s="4">
        <v>0</v>
      </c>
      <c r="N62" s="4">
        <v>0</v>
      </c>
      <c r="O62" s="39">
        <f t="shared" si="1"/>
        <v>20236111.95</v>
      </c>
      <c r="P62" s="29">
        <f t="shared" si="2"/>
        <v>24359395.31</v>
      </c>
    </row>
    <row r="63" spans="1:16" ht="12.75" customHeight="1">
      <c r="A63" s="27">
        <v>30</v>
      </c>
      <c r="B63" s="28">
        <v>16</v>
      </c>
      <c r="C63" s="47" t="s">
        <v>80</v>
      </c>
      <c r="D63" s="4">
        <v>2960884.04</v>
      </c>
      <c r="E63" s="4">
        <v>1904446.29</v>
      </c>
      <c r="F63" s="4">
        <v>42718.81</v>
      </c>
      <c r="G63" s="4">
        <v>13847.46</v>
      </c>
      <c r="H63" s="4">
        <v>903.08</v>
      </c>
      <c r="I63" s="4">
        <v>780967.96</v>
      </c>
      <c r="J63" s="4">
        <v>593352.17</v>
      </c>
      <c r="K63" s="14">
        <f t="shared" si="0"/>
        <v>6297119.8100000005</v>
      </c>
      <c r="L63" s="4">
        <v>28886183.54</v>
      </c>
      <c r="M63" s="4">
        <v>1777934.79</v>
      </c>
      <c r="N63" s="4">
        <v>110446.04</v>
      </c>
      <c r="O63" s="39">
        <f t="shared" si="1"/>
        <v>30774564.369999997</v>
      </c>
      <c r="P63" s="29">
        <f t="shared" si="2"/>
        <v>37071684.18</v>
      </c>
    </row>
    <row r="64" spans="1:16" ht="12.75" customHeight="1">
      <c r="A64" s="27">
        <v>30</v>
      </c>
      <c r="B64" s="28">
        <v>24</v>
      </c>
      <c r="C64" s="47" t="s">
        <v>81</v>
      </c>
      <c r="D64" s="4">
        <v>847936.3</v>
      </c>
      <c r="E64" s="4">
        <v>825628.98</v>
      </c>
      <c r="F64" s="4">
        <v>18519.76</v>
      </c>
      <c r="G64" s="4">
        <v>6003.25</v>
      </c>
      <c r="H64" s="4">
        <v>391.51</v>
      </c>
      <c r="I64" s="4">
        <v>338570.74</v>
      </c>
      <c r="J64" s="4">
        <v>186725.26</v>
      </c>
      <c r="K64" s="14">
        <f t="shared" si="0"/>
        <v>2223775.8</v>
      </c>
      <c r="L64" s="2">
        <v>11406550.66</v>
      </c>
      <c r="M64" s="4">
        <v>339911.32</v>
      </c>
      <c r="N64" s="4">
        <v>83345.76</v>
      </c>
      <c r="O64" s="39">
        <f t="shared" si="1"/>
        <v>11829807.74</v>
      </c>
      <c r="P64" s="29">
        <f t="shared" si="2"/>
        <v>14053583.54</v>
      </c>
    </row>
    <row r="65" spans="1:16" ht="12.75" customHeight="1">
      <c r="A65" s="27">
        <v>30</v>
      </c>
      <c r="B65" s="28">
        <v>30</v>
      </c>
      <c r="C65" s="47" t="s">
        <v>82</v>
      </c>
      <c r="D65" s="4">
        <v>7477089.9</v>
      </c>
      <c r="E65" s="4">
        <v>3924580.88</v>
      </c>
      <c r="F65" s="4">
        <v>88032.64</v>
      </c>
      <c r="G65" s="4">
        <v>28536.1</v>
      </c>
      <c r="H65" s="4">
        <v>1861.02</v>
      </c>
      <c r="I65" s="4">
        <v>1609376.94</v>
      </c>
      <c r="J65" s="4">
        <v>1121194.13</v>
      </c>
      <c r="K65" s="14">
        <f t="shared" si="0"/>
        <v>14250671.61</v>
      </c>
      <c r="L65" s="4">
        <v>57153036.94</v>
      </c>
      <c r="M65" s="4">
        <v>4422347.53</v>
      </c>
      <c r="N65" s="4">
        <v>397212.01</v>
      </c>
      <c r="O65" s="39">
        <f t="shared" si="1"/>
        <v>61972596.48</v>
      </c>
      <c r="P65" s="29">
        <f t="shared" si="2"/>
        <v>76223268.09</v>
      </c>
    </row>
    <row r="66" spans="1:16" ht="12.75" customHeight="1">
      <c r="A66" s="27">
        <v>32</v>
      </c>
      <c r="B66" s="28">
        <v>54</v>
      </c>
      <c r="C66" s="47" t="s">
        <v>83</v>
      </c>
      <c r="D66" s="4">
        <v>1956939.36</v>
      </c>
      <c r="E66" s="4">
        <v>1084579.45</v>
      </c>
      <c r="F66" s="4">
        <v>21941.33</v>
      </c>
      <c r="G66" s="4">
        <v>6011.79</v>
      </c>
      <c r="H66" s="4">
        <v>600.37</v>
      </c>
      <c r="I66" s="4">
        <v>355018.39</v>
      </c>
      <c r="J66" s="4">
        <v>215673.47</v>
      </c>
      <c r="K66" s="14">
        <f t="shared" si="0"/>
        <v>3640764.16</v>
      </c>
      <c r="L66" s="4">
        <v>15655077.82</v>
      </c>
      <c r="M66" s="4">
        <v>2043683.09</v>
      </c>
      <c r="N66" s="4">
        <v>253455.36</v>
      </c>
      <c r="O66" s="39">
        <f t="shared" si="1"/>
        <v>17952216.27</v>
      </c>
      <c r="P66" s="29">
        <f t="shared" si="2"/>
        <v>21592980.43</v>
      </c>
    </row>
    <row r="67" spans="1:16" ht="12.75" customHeight="1">
      <c r="A67" s="27">
        <v>33</v>
      </c>
      <c r="B67" s="28">
        <v>4</v>
      </c>
      <c r="C67" s="47" t="s">
        <v>148</v>
      </c>
      <c r="D67" s="4">
        <v>1451083.81</v>
      </c>
      <c r="E67" s="4">
        <v>933804.49</v>
      </c>
      <c r="F67" s="4">
        <v>21015.68</v>
      </c>
      <c r="G67" s="4">
        <v>5738.95</v>
      </c>
      <c r="H67" s="4">
        <v>527.15</v>
      </c>
      <c r="I67" s="4">
        <v>239767.53</v>
      </c>
      <c r="J67" s="4">
        <v>171627.67</v>
      </c>
      <c r="K67" s="14">
        <f t="shared" si="0"/>
        <v>2823565.2800000003</v>
      </c>
      <c r="L67" s="4">
        <v>10803982.51</v>
      </c>
      <c r="M67" s="2">
        <v>1341580.74</v>
      </c>
      <c r="N67" s="2">
        <v>561062.94</v>
      </c>
      <c r="O67" s="39">
        <f t="shared" si="1"/>
        <v>12706626.19</v>
      </c>
      <c r="P67" s="29">
        <f t="shared" si="2"/>
        <v>15530191.469999999</v>
      </c>
    </row>
    <row r="68" spans="1:16" ht="12.75" customHeight="1">
      <c r="A68" s="27">
        <v>33</v>
      </c>
      <c r="B68" s="28">
        <v>24</v>
      </c>
      <c r="C68" s="47" t="s">
        <v>149</v>
      </c>
      <c r="D68" s="4">
        <v>5493510.72</v>
      </c>
      <c r="E68" s="4">
        <v>3076626.53</v>
      </c>
      <c r="F68" s="4">
        <v>69240.84</v>
      </c>
      <c r="G68" s="4">
        <v>18908.26</v>
      </c>
      <c r="H68" s="4">
        <v>1736.81</v>
      </c>
      <c r="I68" s="4">
        <v>789967.44</v>
      </c>
      <c r="J68" s="4">
        <v>587628.59</v>
      </c>
      <c r="K68" s="14">
        <f t="shared" si="0"/>
        <v>10037619.19</v>
      </c>
      <c r="L68" s="4">
        <v>38328380.02</v>
      </c>
      <c r="M68" s="4">
        <v>6348597.55</v>
      </c>
      <c r="N68" s="4">
        <v>366823.38</v>
      </c>
      <c r="O68" s="39">
        <f t="shared" si="1"/>
        <v>45043800.95</v>
      </c>
      <c r="P68" s="29">
        <f t="shared" si="2"/>
        <v>55081420.14</v>
      </c>
    </row>
    <row r="69" spans="1:16" ht="12.75" customHeight="1">
      <c r="A69" s="27">
        <v>33</v>
      </c>
      <c r="B69" s="28">
        <v>44</v>
      </c>
      <c r="C69" s="47" t="s">
        <v>84</v>
      </c>
      <c r="D69" s="4">
        <v>5614098.61</v>
      </c>
      <c r="E69" s="4">
        <v>2483047.35</v>
      </c>
      <c r="F69" s="4">
        <v>55882.08</v>
      </c>
      <c r="G69" s="4">
        <v>15260.26</v>
      </c>
      <c r="H69" s="4">
        <v>1401.72</v>
      </c>
      <c r="I69" s="4">
        <v>637557.58</v>
      </c>
      <c r="J69" s="4">
        <v>464043.8</v>
      </c>
      <c r="K69" s="14">
        <f aca="true" t="shared" si="3" ref="K69:K93">+J69+I69+H69+G69+F69+E69+D69</f>
        <v>9271291.4</v>
      </c>
      <c r="L69" s="4">
        <v>28139299.83</v>
      </c>
      <c r="M69" s="4">
        <v>1026489.92</v>
      </c>
      <c r="N69" s="4">
        <v>3300803.58</v>
      </c>
      <c r="O69" s="39">
        <f aca="true" t="shared" si="4" ref="O69:O93">+N69+M69+L69</f>
        <v>32466593.33</v>
      </c>
      <c r="P69" s="29">
        <f aca="true" t="shared" si="5" ref="P69:P93">+O69+K69</f>
        <v>41737884.73</v>
      </c>
    </row>
    <row r="70" spans="1:16" ht="12.75" customHeight="1">
      <c r="A70" s="27">
        <v>34</v>
      </c>
      <c r="B70" s="28">
        <v>120</v>
      </c>
      <c r="C70" s="47" t="s">
        <v>85</v>
      </c>
      <c r="D70" s="4">
        <v>1538587.21</v>
      </c>
      <c r="E70" s="4">
        <v>854336.13</v>
      </c>
      <c r="F70" s="4">
        <v>20698.45</v>
      </c>
      <c r="G70" s="4">
        <v>5720.19</v>
      </c>
      <c r="H70" s="4">
        <v>491.94</v>
      </c>
      <c r="I70" s="4">
        <v>389545.08</v>
      </c>
      <c r="J70" s="4">
        <v>184554.84</v>
      </c>
      <c r="K70" s="14">
        <f t="shared" si="3"/>
        <v>2993933.84</v>
      </c>
      <c r="L70" s="4">
        <v>10407018.98</v>
      </c>
      <c r="M70" s="4">
        <v>1478929.52</v>
      </c>
      <c r="N70" s="4">
        <v>207715.16</v>
      </c>
      <c r="O70" s="39">
        <f t="shared" si="4"/>
        <v>12093663.66</v>
      </c>
      <c r="P70" s="29">
        <f t="shared" si="5"/>
        <v>15087597.5</v>
      </c>
    </row>
    <row r="71" spans="1:16" ht="12.75" customHeight="1">
      <c r="A71" s="27">
        <v>35</v>
      </c>
      <c r="B71" s="28">
        <v>16</v>
      </c>
      <c r="C71" s="47" t="s">
        <v>86</v>
      </c>
      <c r="D71" s="4">
        <v>6801359.79</v>
      </c>
      <c r="E71" s="4">
        <v>0</v>
      </c>
      <c r="F71" s="4">
        <v>86455.99</v>
      </c>
      <c r="G71" s="4">
        <v>33150.96</v>
      </c>
      <c r="H71" s="4">
        <v>1816.49</v>
      </c>
      <c r="I71" s="4">
        <v>0</v>
      </c>
      <c r="J71" s="4">
        <v>0</v>
      </c>
      <c r="K71" s="14">
        <f t="shared" si="3"/>
        <v>6922783.23</v>
      </c>
      <c r="L71" s="2">
        <v>60987906.3</v>
      </c>
      <c r="M71" s="4">
        <v>5604883.67</v>
      </c>
      <c r="N71" s="4">
        <v>579490.89</v>
      </c>
      <c r="O71" s="39">
        <f t="shared" si="4"/>
        <v>67172280.86</v>
      </c>
      <c r="P71" s="29">
        <f t="shared" si="5"/>
        <v>74095064.09</v>
      </c>
    </row>
    <row r="72" spans="1:16" ht="12.75" customHeight="1">
      <c r="A72" s="27">
        <v>35</v>
      </c>
      <c r="B72" s="28">
        <v>26</v>
      </c>
      <c r="C72" s="47" t="s">
        <v>87</v>
      </c>
      <c r="D72" s="4">
        <v>1105424.67</v>
      </c>
      <c r="E72" s="4">
        <v>0</v>
      </c>
      <c r="F72" s="4">
        <v>22644.92</v>
      </c>
      <c r="G72" s="4">
        <v>8683.04</v>
      </c>
      <c r="H72" s="4">
        <v>475.78</v>
      </c>
      <c r="I72" s="4">
        <v>0</v>
      </c>
      <c r="J72" s="4">
        <v>0</v>
      </c>
      <c r="K72" s="14">
        <f t="shared" si="3"/>
        <v>1137228.41</v>
      </c>
      <c r="L72" s="4">
        <v>14745147.48</v>
      </c>
      <c r="M72" s="4">
        <v>703895.98</v>
      </c>
      <c r="N72" s="4">
        <v>44011.01</v>
      </c>
      <c r="O72" s="39">
        <f t="shared" si="4"/>
        <v>15493054.47</v>
      </c>
      <c r="P72" s="29">
        <f t="shared" si="5"/>
        <v>16630282.88</v>
      </c>
    </row>
    <row r="73" spans="1:16" ht="12.75" customHeight="1">
      <c r="A73" s="27">
        <v>36</v>
      </c>
      <c r="B73" s="28">
        <v>38</v>
      </c>
      <c r="C73" s="47" t="s">
        <v>88</v>
      </c>
      <c r="D73" s="4">
        <v>1560631.78</v>
      </c>
      <c r="E73" s="4">
        <v>821180.73</v>
      </c>
      <c r="F73" s="4">
        <v>16612.71</v>
      </c>
      <c r="G73" s="4">
        <v>4551.78</v>
      </c>
      <c r="H73" s="4">
        <v>454.56</v>
      </c>
      <c r="I73" s="4">
        <v>268799.36</v>
      </c>
      <c r="J73" s="4">
        <v>154076.55</v>
      </c>
      <c r="K73" s="14">
        <f t="shared" si="3"/>
        <v>2826307.4699999997</v>
      </c>
      <c r="L73" s="4">
        <v>10212457.64</v>
      </c>
      <c r="M73" s="4">
        <v>891792.24</v>
      </c>
      <c r="N73" s="4">
        <v>53667.03</v>
      </c>
      <c r="O73" s="39">
        <f t="shared" si="4"/>
        <v>11157916.91</v>
      </c>
      <c r="P73" s="29">
        <f t="shared" si="5"/>
        <v>13984224.379999999</v>
      </c>
    </row>
    <row r="74" spans="1:16" ht="12.75" customHeight="1">
      <c r="A74" s="27">
        <v>36</v>
      </c>
      <c r="B74" s="28">
        <v>57</v>
      </c>
      <c r="C74" s="47" t="s">
        <v>89</v>
      </c>
      <c r="D74" s="4">
        <v>5572003.33</v>
      </c>
      <c r="E74" s="4">
        <v>2993077.72</v>
      </c>
      <c r="F74" s="4">
        <v>60550.76</v>
      </c>
      <c r="G74" s="4">
        <v>16590.55</v>
      </c>
      <c r="H74" s="4">
        <v>1656.82</v>
      </c>
      <c r="I74" s="4">
        <v>979732.4</v>
      </c>
      <c r="J74" s="4">
        <v>570634.04</v>
      </c>
      <c r="K74" s="14">
        <f t="shared" si="3"/>
        <v>10194245.620000001</v>
      </c>
      <c r="L74" s="4">
        <v>42585516.98</v>
      </c>
      <c r="M74" s="2">
        <v>4502831.52</v>
      </c>
      <c r="N74" s="2">
        <v>812405.75</v>
      </c>
      <c r="O74" s="39">
        <f t="shared" si="4"/>
        <v>47900754.25</v>
      </c>
      <c r="P74" s="29">
        <f t="shared" si="5"/>
        <v>58094999.870000005</v>
      </c>
    </row>
    <row r="75" spans="1:16" ht="12.75" customHeight="1">
      <c r="A75" s="27">
        <v>37</v>
      </c>
      <c r="B75" s="28">
        <v>274</v>
      </c>
      <c r="C75" s="47" t="s">
        <v>90</v>
      </c>
      <c r="D75" s="4">
        <v>3227480.73</v>
      </c>
      <c r="E75" s="4">
        <v>1608582.28</v>
      </c>
      <c r="F75" s="4">
        <v>38971.97</v>
      </c>
      <c r="G75" s="4">
        <v>10770.23</v>
      </c>
      <c r="H75" s="4">
        <v>926.25</v>
      </c>
      <c r="I75" s="4">
        <v>733452.91</v>
      </c>
      <c r="J75" s="4">
        <v>354468.52</v>
      </c>
      <c r="K75" s="14">
        <f t="shared" si="3"/>
        <v>5974652.890000001</v>
      </c>
      <c r="L75" s="4">
        <v>22476402.21</v>
      </c>
      <c r="M75" s="4">
        <v>2378536.19</v>
      </c>
      <c r="N75" s="4">
        <v>140194.77</v>
      </c>
      <c r="O75" s="39">
        <f t="shared" si="4"/>
        <v>24995133.17</v>
      </c>
      <c r="P75" s="29">
        <f t="shared" si="5"/>
        <v>30969786.060000002</v>
      </c>
    </row>
    <row r="76" spans="1:16" ht="12.75" customHeight="1">
      <c r="A76" s="27">
        <v>38</v>
      </c>
      <c r="B76" s="28">
        <v>23</v>
      </c>
      <c r="C76" s="47" t="s">
        <v>151</v>
      </c>
      <c r="D76" s="4">
        <v>2064028.88</v>
      </c>
      <c r="E76" s="4">
        <v>0</v>
      </c>
      <c r="F76" s="4">
        <v>34111.95</v>
      </c>
      <c r="G76" s="4">
        <v>13079.99</v>
      </c>
      <c r="H76" s="4">
        <v>716.71</v>
      </c>
      <c r="I76" s="4">
        <v>0</v>
      </c>
      <c r="J76" s="4">
        <v>0</v>
      </c>
      <c r="K76" s="14">
        <f t="shared" si="3"/>
        <v>2111937.53</v>
      </c>
      <c r="L76" s="2">
        <v>22568578.96</v>
      </c>
      <c r="M76" s="4">
        <v>2116060.73</v>
      </c>
      <c r="N76" s="4">
        <v>125481.78</v>
      </c>
      <c r="O76" s="39">
        <f t="shared" si="4"/>
        <v>24810121.47</v>
      </c>
      <c r="P76" s="29">
        <f t="shared" si="5"/>
        <v>26922059</v>
      </c>
    </row>
    <row r="77" spans="1:16" ht="12.75" customHeight="1">
      <c r="A77" s="27">
        <v>38</v>
      </c>
      <c r="B77" s="28">
        <v>38</v>
      </c>
      <c r="C77" s="47" t="s">
        <v>91</v>
      </c>
      <c r="D77" s="4">
        <v>3807634.99</v>
      </c>
      <c r="E77" s="4">
        <v>0</v>
      </c>
      <c r="F77" s="4">
        <v>50358.6</v>
      </c>
      <c r="G77" s="4">
        <v>19309.66</v>
      </c>
      <c r="H77" s="4">
        <v>1058.06</v>
      </c>
      <c r="I77" s="4">
        <v>0</v>
      </c>
      <c r="J77" s="4">
        <v>0</v>
      </c>
      <c r="K77" s="14">
        <f t="shared" si="3"/>
        <v>3878361.31</v>
      </c>
      <c r="L77" s="4">
        <v>36065743.38</v>
      </c>
      <c r="M77" s="4">
        <v>2927200.65</v>
      </c>
      <c r="N77" s="4">
        <v>175804.22</v>
      </c>
      <c r="O77" s="39">
        <f t="shared" si="4"/>
        <v>39168748.25</v>
      </c>
      <c r="P77" s="29">
        <f t="shared" si="5"/>
        <v>43047109.56</v>
      </c>
    </row>
    <row r="78" spans="1:16" ht="12.75" customHeight="1">
      <c r="A78" s="27">
        <v>39</v>
      </c>
      <c r="B78" s="28">
        <v>75</v>
      </c>
      <c r="C78" s="47" t="s">
        <v>92</v>
      </c>
      <c r="D78" s="4">
        <v>4249433.24</v>
      </c>
      <c r="E78" s="4">
        <v>2130251.53</v>
      </c>
      <c r="F78" s="4">
        <v>62502.43</v>
      </c>
      <c r="G78" s="4">
        <v>17691.81</v>
      </c>
      <c r="H78" s="4">
        <v>1457.54</v>
      </c>
      <c r="I78" s="4">
        <v>584513.34</v>
      </c>
      <c r="J78" s="4">
        <v>423384.58</v>
      </c>
      <c r="K78" s="14">
        <f t="shared" si="3"/>
        <v>7469234.47</v>
      </c>
      <c r="L78" s="4">
        <v>25586592.61</v>
      </c>
      <c r="M78" s="4">
        <v>3166730.56</v>
      </c>
      <c r="N78" s="4">
        <v>186079.78</v>
      </c>
      <c r="O78" s="39">
        <f t="shared" si="4"/>
        <v>28939402.95</v>
      </c>
      <c r="P78" s="29">
        <f t="shared" si="5"/>
        <v>36408637.42</v>
      </c>
    </row>
    <row r="79" spans="1:16" ht="12.75" customHeight="1">
      <c r="A79" s="27">
        <v>40</v>
      </c>
      <c r="B79" s="28">
        <v>194</v>
      </c>
      <c r="C79" s="47" t="s">
        <v>93</v>
      </c>
      <c r="D79" s="4">
        <v>1121362.51</v>
      </c>
      <c r="E79" s="4">
        <v>585675.73</v>
      </c>
      <c r="F79" s="4">
        <v>14189.47</v>
      </c>
      <c r="G79" s="4">
        <v>3921.38</v>
      </c>
      <c r="H79" s="4">
        <v>337.24</v>
      </c>
      <c r="I79" s="4">
        <v>267046.06</v>
      </c>
      <c r="J79" s="4">
        <v>123906.4</v>
      </c>
      <c r="K79" s="14">
        <f t="shared" si="3"/>
        <v>2116438.79</v>
      </c>
      <c r="L79" s="4">
        <v>7049853.32</v>
      </c>
      <c r="M79" s="4">
        <v>1387502.16</v>
      </c>
      <c r="N79" s="4">
        <v>79909.57</v>
      </c>
      <c r="O79" s="39">
        <f t="shared" si="4"/>
        <v>8517265.05</v>
      </c>
      <c r="P79" s="29">
        <f t="shared" si="5"/>
        <v>10633703.84</v>
      </c>
    </row>
    <row r="80" spans="1:16" ht="12.75" customHeight="1">
      <c r="A80" s="27">
        <v>41</v>
      </c>
      <c r="B80" s="28">
        <v>38</v>
      </c>
      <c r="C80" s="47" t="s">
        <v>94</v>
      </c>
      <c r="D80" s="4">
        <v>1611181</v>
      </c>
      <c r="E80" s="4">
        <v>1152986.04</v>
      </c>
      <c r="F80" s="4">
        <v>25408.91</v>
      </c>
      <c r="G80" s="4">
        <v>8810.67</v>
      </c>
      <c r="H80" s="4">
        <v>560.84</v>
      </c>
      <c r="I80" s="4">
        <v>334177.11</v>
      </c>
      <c r="J80" s="4">
        <v>224885.71</v>
      </c>
      <c r="K80" s="14">
        <f t="shared" si="3"/>
        <v>3358010.2800000003</v>
      </c>
      <c r="L80" s="4">
        <v>15645220.58</v>
      </c>
      <c r="M80" s="4">
        <v>271083.55</v>
      </c>
      <c r="N80" s="4">
        <v>70216.96</v>
      </c>
      <c r="O80" s="39">
        <f t="shared" si="4"/>
        <v>15986521.09</v>
      </c>
      <c r="P80" s="29">
        <f t="shared" si="5"/>
        <v>19344531.37</v>
      </c>
    </row>
    <row r="81" spans="1:16" ht="12.75" customHeight="1">
      <c r="A81" s="27">
        <v>41</v>
      </c>
      <c r="B81" s="28">
        <v>91</v>
      </c>
      <c r="C81" s="47" t="s">
        <v>95</v>
      </c>
      <c r="D81" s="4">
        <v>14422800.91</v>
      </c>
      <c r="E81" s="4">
        <v>6594817.93</v>
      </c>
      <c r="F81" s="4">
        <v>145333.21</v>
      </c>
      <c r="G81" s="4">
        <v>50395.03</v>
      </c>
      <c r="H81" s="4">
        <v>3207.88</v>
      </c>
      <c r="I81" s="4">
        <v>1911417.08</v>
      </c>
      <c r="J81" s="4">
        <v>1634516.24</v>
      </c>
      <c r="K81" s="14">
        <f t="shared" si="3"/>
        <v>24762488.28</v>
      </c>
      <c r="L81" s="4">
        <v>196149023.98</v>
      </c>
      <c r="M81" s="2">
        <v>10602850.89</v>
      </c>
      <c r="N81" s="2">
        <v>953196.58</v>
      </c>
      <c r="O81" s="39">
        <f t="shared" si="4"/>
        <v>207705071.45</v>
      </c>
      <c r="P81" s="29">
        <f t="shared" si="5"/>
        <v>232467559.73</v>
      </c>
    </row>
    <row r="82" spans="1:16" ht="12.75" customHeight="1">
      <c r="A82" s="27">
        <v>42</v>
      </c>
      <c r="B82" s="28">
        <v>173</v>
      </c>
      <c r="C82" s="47" t="s">
        <v>96</v>
      </c>
      <c r="D82" s="4">
        <v>870283.12</v>
      </c>
      <c r="E82" s="4">
        <v>408587.89</v>
      </c>
      <c r="F82" s="4">
        <v>9899.07</v>
      </c>
      <c r="G82" s="4">
        <v>2735.69</v>
      </c>
      <c r="H82" s="4">
        <v>235.27</v>
      </c>
      <c r="I82" s="4">
        <v>186300.68</v>
      </c>
      <c r="J82" s="4">
        <v>87402.17</v>
      </c>
      <c r="K82" s="14">
        <f t="shared" si="3"/>
        <v>1565443.8900000001</v>
      </c>
      <c r="L82" s="4">
        <v>4288069.53</v>
      </c>
      <c r="M82" s="4">
        <v>509884.07</v>
      </c>
      <c r="N82" s="4">
        <v>30514.8</v>
      </c>
      <c r="O82" s="39">
        <f t="shared" si="4"/>
        <v>4828468.4</v>
      </c>
      <c r="P82" s="29">
        <f t="shared" si="5"/>
        <v>6393912.290000001</v>
      </c>
    </row>
    <row r="83" spans="1:16" ht="12.75" customHeight="1">
      <c r="A83" s="27">
        <v>43</v>
      </c>
      <c r="B83" s="28">
        <v>123</v>
      </c>
      <c r="C83" s="47" t="s">
        <v>97</v>
      </c>
      <c r="D83" s="4">
        <v>1946235.7</v>
      </c>
      <c r="E83" s="4">
        <v>1244746.36</v>
      </c>
      <c r="F83" s="4">
        <v>28915.05</v>
      </c>
      <c r="G83" s="4">
        <v>7990.86</v>
      </c>
      <c r="H83" s="4">
        <v>647.11</v>
      </c>
      <c r="I83" s="4">
        <v>312949.46</v>
      </c>
      <c r="J83" s="4">
        <v>267132.79</v>
      </c>
      <c r="K83" s="14">
        <f t="shared" si="3"/>
        <v>3808617.33</v>
      </c>
      <c r="L83" s="2">
        <v>12831966.03</v>
      </c>
      <c r="M83" s="4">
        <v>1385883.56</v>
      </c>
      <c r="N83" s="4">
        <v>81467.83</v>
      </c>
      <c r="O83" s="39">
        <f t="shared" si="4"/>
        <v>14299317.42</v>
      </c>
      <c r="P83" s="29">
        <f t="shared" si="5"/>
        <v>18107934.75</v>
      </c>
    </row>
    <row r="84" spans="1:16" ht="12.75" customHeight="1">
      <c r="A84" s="27">
        <v>43</v>
      </c>
      <c r="B84" s="28">
        <v>148</v>
      </c>
      <c r="C84" s="47" t="s">
        <v>98</v>
      </c>
      <c r="D84" s="4">
        <v>3171832.99</v>
      </c>
      <c r="E84" s="4">
        <v>1630599.38</v>
      </c>
      <c r="F84" s="4">
        <v>37878.29</v>
      </c>
      <c r="G84" s="4">
        <v>10467.91</v>
      </c>
      <c r="H84" s="4">
        <v>847.7</v>
      </c>
      <c r="I84" s="4">
        <v>409959.18</v>
      </c>
      <c r="J84" s="4">
        <v>299573.51</v>
      </c>
      <c r="K84" s="14">
        <f t="shared" si="3"/>
        <v>5561158.96</v>
      </c>
      <c r="L84" s="4">
        <v>20396372.1</v>
      </c>
      <c r="M84" s="4">
        <v>2230905.99</v>
      </c>
      <c r="N84" s="4">
        <v>130190.75</v>
      </c>
      <c r="O84" s="39">
        <f t="shared" si="4"/>
        <v>22757468.840000004</v>
      </c>
      <c r="P84" s="29">
        <f t="shared" si="5"/>
        <v>28318627.800000004</v>
      </c>
    </row>
    <row r="85" spans="1:16" ht="12.75" customHeight="1">
      <c r="A85" s="27">
        <v>44</v>
      </c>
      <c r="B85" s="28">
        <v>216</v>
      </c>
      <c r="C85" s="47" t="s">
        <v>99</v>
      </c>
      <c r="D85" s="4">
        <v>791053.79</v>
      </c>
      <c r="E85" s="4">
        <v>390763.61</v>
      </c>
      <c r="F85" s="4">
        <v>9656.87</v>
      </c>
      <c r="G85" s="4">
        <v>2621.15</v>
      </c>
      <c r="H85" s="4">
        <v>206.4</v>
      </c>
      <c r="I85" s="4">
        <v>141665.73</v>
      </c>
      <c r="J85" s="4">
        <v>88303.46</v>
      </c>
      <c r="K85" s="14">
        <f t="shared" si="3"/>
        <v>1424271.01</v>
      </c>
      <c r="L85" s="4">
        <v>3873517.34</v>
      </c>
      <c r="M85" s="4">
        <v>593052.47</v>
      </c>
      <c r="N85" s="4">
        <v>34712.05</v>
      </c>
      <c r="O85" s="39">
        <f t="shared" si="4"/>
        <v>4501281.859999999</v>
      </c>
      <c r="P85" s="29">
        <f t="shared" si="5"/>
        <v>5925552.869999999</v>
      </c>
    </row>
    <row r="86" spans="1:16" ht="12.75" customHeight="1">
      <c r="A86" s="27">
        <v>45</v>
      </c>
      <c r="B86" s="28">
        <v>165</v>
      </c>
      <c r="C86" s="47" t="s">
        <v>152</v>
      </c>
      <c r="D86" s="4">
        <v>982118.07</v>
      </c>
      <c r="E86" s="4">
        <v>772921.16</v>
      </c>
      <c r="F86" s="4">
        <v>15381.17</v>
      </c>
      <c r="G86" s="4">
        <v>5461.62</v>
      </c>
      <c r="H86" s="4">
        <v>340.83</v>
      </c>
      <c r="I86" s="4">
        <v>361179.87</v>
      </c>
      <c r="J86" s="4">
        <v>207621.55</v>
      </c>
      <c r="K86" s="14">
        <f t="shared" si="3"/>
        <v>2345024.27</v>
      </c>
      <c r="L86" s="4">
        <v>10439254.08</v>
      </c>
      <c r="M86" s="4">
        <v>1166709.95</v>
      </c>
      <c r="N86" s="4">
        <v>117219.66</v>
      </c>
      <c r="O86" s="39">
        <f t="shared" si="4"/>
        <v>11723183.69</v>
      </c>
      <c r="P86" s="29">
        <f t="shared" si="5"/>
        <v>14068207.959999999</v>
      </c>
    </row>
    <row r="87" spans="1:16" ht="12.75" customHeight="1">
      <c r="A87" s="27">
        <v>45</v>
      </c>
      <c r="B87" s="28">
        <v>168</v>
      </c>
      <c r="C87" s="47" t="s">
        <v>100</v>
      </c>
      <c r="D87" s="4">
        <v>2132351.72</v>
      </c>
      <c r="E87" s="4">
        <v>715814.97</v>
      </c>
      <c r="F87" s="4">
        <v>14244.75</v>
      </c>
      <c r="G87" s="4">
        <v>5058.1</v>
      </c>
      <c r="H87" s="4">
        <v>315.65</v>
      </c>
      <c r="I87" s="4">
        <v>334494.6</v>
      </c>
      <c r="J87" s="4">
        <v>203295.16</v>
      </c>
      <c r="K87" s="14">
        <f t="shared" si="3"/>
        <v>3405574.95</v>
      </c>
      <c r="L87" s="4">
        <v>8915698.65</v>
      </c>
      <c r="M87" s="4">
        <v>1120311.82</v>
      </c>
      <c r="N87" s="4">
        <v>411942.71</v>
      </c>
      <c r="O87" s="39">
        <f t="shared" si="4"/>
        <v>10447953.18</v>
      </c>
      <c r="P87" s="29">
        <f t="shared" si="5"/>
        <v>13853528.129999999</v>
      </c>
    </row>
    <row r="88" spans="1:16" ht="12.75">
      <c r="A88" s="27">
        <v>46</v>
      </c>
      <c r="B88" s="28">
        <v>131</v>
      </c>
      <c r="C88" s="47" t="s">
        <v>159</v>
      </c>
      <c r="D88" s="4">
        <v>1130757.9</v>
      </c>
      <c r="E88" s="4">
        <v>797807.29</v>
      </c>
      <c r="F88" s="4">
        <v>18162.45</v>
      </c>
      <c r="G88" s="4">
        <v>5504.04</v>
      </c>
      <c r="H88" s="4">
        <v>392.97</v>
      </c>
      <c r="I88" s="4">
        <v>229840.44</v>
      </c>
      <c r="J88" s="4">
        <v>199441.56</v>
      </c>
      <c r="K88" s="14">
        <f t="shared" si="3"/>
        <v>2381906.65</v>
      </c>
      <c r="L88" s="2">
        <v>9673056.15</v>
      </c>
      <c r="M88" s="2">
        <v>704417.39</v>
      </c>
      <c r="N88" s="2">
        <v>456933.31</v>
      </c>
      <c r="O88" s="39">
        <f t="shared" si="4"/>
        <v>10834406.85</v>
      </c>
      <c r="P88" s="29">
        <f t="shared" si="5"/>
        <v>13216313.5</v>
      </c>
    </row>
    <row r="89" spans="1:16" ht="12.75">
      <c r="A89" s="27">
        <v>46</v>
      </c>
      <c r="B89" s="28">
        <v>244</v>
      </c>
      <c r="C89" s="47" t="s">
        <v>150</v>
      </c>
      <c r="D89" s="4">
        <v>1087352.48</v>
      </c>
      <c r="E89" s="4">
        <v>783081.44</v>
      </c>
      <c r="F89" s="4">
        <v>17827.21</v>
      </c>
      <c r="G89" s="4">
        <v>5402.45</v>
      </c>
      <c r="H89" s="4">
        <v>385.72</v>
      </c>
      <c r="I89" s="4">
        <v>225598.06</v>
      </c>
      <c r="J89" s="4">
        <v>143765.63</v>
      </c>
      <c r="K89" s="14">
        <f t="shared" si="3"/>
        <v>2263412.99</v>
      </c>
      <c r="L89" s="4">
        <v>9939580.51</v>
      </c>
      <c r="M89" s="4">
        <v>1114044.28</v>
      </c>
      <c r="N89" s="4">
        <v>64964.6</v>
      </c>
      <c r="O89" s="39">
        <f t="shared" si="4"/>
        <v>11118589.39</v>
      </c>
      <c r="P89" s="29">
        <f t="shared" si="5"/>
        <v>13382002.38</v>
      </c>
    </row>
    <row r="90" spans="1:16" ht="12.75">
      <c r="A90" s="27">
        <v>46</v>
      </c>
      <c r="B90" s="28">
        <v>250</v>
      </c>
      <c r="C90" s="47" t="s">
        <v>101</v>
      </c>
      <c r="D90" s="4">
        <v>20055097.63</v>
      </c>
      <c r="E90" s="4">
        <v>8117733.9</v>
      </c>
      <c r="F90" s="4">
        <v>184803.95</v>
      </c>
      <c r="G90" s="4">
        <v>56003.95</v>
      </c>
      <c r="H90" s="4">
        <v>3998.51</v>
      </c>
      <c r="I90" s="4">
        <v>2338639.32</v>
      </c>
      <c r="J90" s="4">
        <v>1895229.25</v>
      </c>
      <c r="K90" s="14">
        <f t="shared" si="3"/>
        <v>32651506.509999998</v>
      </c>
      <c r="L90" s="4">
        <v>207988534.84</v>
      </c>
      <c r="M90" s="4">
        <v>17692966.35</v>
      </c>
      <c r="N90" s="4">
        <v>3509706.3</v>
      </c>
      <c r="O90" s="39">
        <f t="shared" si="4"/>
        <v>229191207.49</v>
      </c>
      <c r="P90" s="29">
        <f t="shared" si="5"/>
        <v>261842714</v>
      </c>
    </row>
    <row r="91" spans="1:16" ht="12.75">
      <c r="A91" s="27">
        <v>47</v>
      </c>
      <c r="B91" s="28">
        <v>186</v>
      </c>
      <c r="C91" s="47" t="s">
        <v>102</v>
      </c>
      <c r="D91" s="4">
        <v>7040484.64</v>
      </c>
      <c r="E91" s="4">
        <v>3285655.3</v>
      </c>
      <c r="F91" s="4">
        <v>79603.3</v>
      </c>
      <c r="G91" s="4">
        <v>21999.04</v>
      </c>
      <c r="H91" s="4">
        <v>1891.93</v>
      </c>
      <c r="I91" s="4">
        <v>1498135.01</v>
      </c>
      <c r="J91" s="4">
        <v>663147.38</v>
      </c>
      <c r="K91" s="14">
        <f t="shared" si="3"/>
        <v>12590916.6</v>
      </c>
      <c r="L91" s="4">
        <v>44592236.46</v>
      </c>
      <c r="M91" s="4">
        <v>4674046.11</v>
      </c>
      <c r="N91" s="4">
        <v>1313279.26</v>
      </c>
      <c r="O91" s="39">
        <f t="shared" si="4"/>
        <v>50579561.83</v>
      </c>
      <c r="P91" s="29">
        <f t="shared" si="5"/>
        <v>63170478.43</v>
      </c>
    </row>
    <row r="92" spans="1:16" ht="12.75">
      <c r="A92" s="27">
        <v>49</v>
      </c>
      <c r="B92" s="28">
        <v>275</v>
      </c>
      <c r="C92" s="47" t="s">
        <v>103</v>
      </c>
      <c r="D92" s="4">
        <v>1189215.01</v>
      </c>
      <c r="E92" s="4">
        <v>685248.86</v>
      </c>
      <c r="F92" s="4">
        <v>16601.88</v>
      </c>
      <c r="G92" s="4">
        <v>4588.07</v>
      </c>
      <c r="H92" s="4">
        <v>394.58</v>
      </c>
      <c r="I92" s="4">
        <v>312447.66</v>
      </c>
      <c r="J92" s="4">
        <v>146388.62</v>
      </c>
      <c r="K92" s="14">
        <f t="shared" si="3"/>
        <v>2354884.6799999997</v>
      </c>
      <c r="L92" s="4">
        <v>8438493.06</v>
      </c>
      <c r="M92" s="4">
        <v>1099922.96</v>
      </c>
      <c r="N92" s="4">
        <v>64249.32</v>
      </c>
      <c r="O92" s="39">
        <f t="shared" si="4"/>
        <v>9602665.34</v>
      </c>
      <c r="P92" s="29">
        <f t="shared" si="5"/>
        <v>11957550.02</v>
      </c>
    </row>
    <row r="93" spans="1:16" ht="12.75">
      <c r="A93" s="27">
        <v>50</v>
      </c>
      <c r="B93" s="28">
        <v>297</v>
      </c>
      <c r="C93" s="47" t="s">
        <v>104</v>
      </c>
      <c r="D93" s="4">
        <v>16638520.86</v>
      </c>
      <c r="E93" s="4">
        <v>7444302.93</v>
      </c>
      <c r="F93" s="4">
        <v>183969.61</v>
      </c>
      <c r="G93" s="4">
        <v>49934.54</v>
      </c>
      <c r="H93" s="4">
        <v>3932.06</v>
      </c>
      <c r="I93" s="4">
        <v>2698825.09</v>
      </c>
      <c r="J93" s="4">
        <v>1458586.25</v>
      </c>
      <c r="K93" s="14">
        <f t="shared" si="3"/>
        <v>28478071.34</v>
      </c>
      <c r="L93" s="4">
        <v>159703954.97</v>
      </c>
      <c r="M93" s="4">
        <v>12714484.35</v>
      </c>
      <c r="N93" s="4">
        <v>744031.75</v>
      </c>
      <c r="O93" s="39">
        <f t="shared" si="4"/>
        <v>173162471.07</v>
      </c>
      <c r="P93" s="29">
        <f t="shared" si="5"/>
        <v>201640542.41</v>
      </c>
    </row>
    <row r="94" spans="6:16" ht="12.75">
      <c r="F94" s="5"/>
      <c r="G94" s="5"/>
      <c r="I94" s="15"/>
      <c r="K94" s="3"/>
      <c r="L94" s="3"/>
      <c r="M94" s="3"/>
      <c r="N94" s="3"/>
      <c r="O94" s="3"/>
      <c r="P94" s="3"/>
    </row>
    <row r="95" spans="6:16" ht="12.75" customHeight="1">
      <c r="F95" s="5"/>
      <c r="G95" s="5"/>
      <c r="I95" s="15"/>
      <c r="K95" s="3"/>
      <c r="L95" s="3"/>
      <c r="M95" s="3"/>
      <c r="N95" s="3"/>
      <c r="O95" s="3"/>
      <c r="P95" s="3"/>
    </row>
    <row r="96" spans="6:16" ht="12.75">
      <c r="F96" s="5"/>
      <c r="G96" s="5"/>
      <c r="I96" s="15"/>
      <c r="K96" s="3"/>
      <c r="L96" s="3"/>
      <c r="M96" s="3"/>
      <c r="N96" s="3"/>
      <c r="O96" s="3"/>
      <c r="P96" s="3"/>
    </row>
    <row r="97" spans="6:16" ht="12.75">
      <c r="F97" s="5"/>
      <c r="G97" s="5"/>
      <c r="I97" s="15"/>
      <c r="K97" s="3"/>
      <c r="L97" s="3"/>
      <c r="M97" s="3"/>
      <c r="N97" s="3"/>
      <c r="O97" s="3"/>
      <c r="P97" s="3"/>
    </row>
    <row r="98" spans="6:16" ht="12.75">
      <c r="F98" s="5"/>
      <c r="G98" s="5"/>
      <c r="I98" s="15"/>
      <c r="K98" s="3"/>
      <c r="L98" s="3"/>
      <c r="M98" s="3"/>
      <c r="N98" s="3"/>
      <c r="O98" s="3"/>
      <c r="P98" s="3"/>
    </row>
    <row r="99" spans="6:16" ht="12.75">
      <c r="F99" s="5"/>
      <c r="G99" s="5"/>
      <c r="I99" s="15"/>
      <c r="K99" s="3"/>
      <c r="L99" s="3"/>
      <c r="M99" s="3"/>
      <c r="N99" s="3"/>
      <c r="O99" s="3"/>
      <c r="P99" s="3"/>
    </row>
    <row r="100" spans="6:16" ht="12.75">
      <c r="F100" s="5"/>
      <c r="G100" s="5"/>
      <c r="I100" s="15"/>
      <c r="K100" s="3"/>
      <c r="L100" s="3"/>
      <c r="M100" s="3"/>
      <c r="N100" s="3"/>
      <c r="O100" s="3"/>
      <c r="P100" s="3"/>
    </row>
    <row r="101" spans="6:16" ht="12.75">
      <c r="F101" s="5"/>
      <c r="G101" s="5"/>
      <c r="I101" s="15"/>
      <c r="K101" s="3"/>
      <c r="L101" s="3"/>
      <c r="M101" s="3"/>
      <c r="N101" s="3"/>
      <c r="O101" s="3"/>
      <c r="P101" s="3"/>
    </row>
    <row r="102" spans="6:16" ht="12.75">
      <c r="F102" s="5"/>
      <c r="G102" s="5"/>
      <c r="I102" s="15"/>
      <c r="K102" s="3"/>
      <c r="L102" s="3"/>
      <c r="M102" s="3"/>
      <c r="N102" s="3"/>
      <c r="O102" s="3"/>
      <c r="P102" s="3"/>
    </row>
    <row r="103" spans="6:16" ht="12.75">
      <c r="F103" s="5"/>
      <c r="G103" s="5"/>
      <c r="I103" s="15"/>
      <c r="K103" s="3"/>
      <c r="L103" s="3"/>
      <c r="M103" s="3"/>
      <c r="N103" s="3"/>
      <c r="O103" s="3"/>
      <c r="P103" s="3"/>
    </row>
    <row r="104" spans="6:16" ht="12.75">
      <c r="F104" s="5"/>
      <c r="G104" s="5"/>
      <c r="I104" s="15"/>
      <c r="K104" s="3"/>
      <c r="L104" s="3"/>
      <c r="M104" s="3"/>
      <c r="N104" s="3"/>
      <c r="O104" s="3"/>
      <c r="P104" s="3"/>
    </row>
    <row r="105" spans="6:16" ht="12.75">
      <c r="F105" s="5"/>
      <c r="G105" s="5"/>
      <c r="I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I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I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I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I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I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I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I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I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I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I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I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I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I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I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I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I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I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I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I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I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I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I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I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I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I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I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I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I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I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I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I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I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I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I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I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I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I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I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I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I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I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I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I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I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I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I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I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I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I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I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I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I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I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I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I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I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I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I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I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I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I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I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I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I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I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I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I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I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I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I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I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I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I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I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I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I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I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I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I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I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I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I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I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I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I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I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I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I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I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I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I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I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I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I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I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I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I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I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I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I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I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I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I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I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I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I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I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I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I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I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I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I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I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I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I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I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I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I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I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I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I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I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I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I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I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I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I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I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I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I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I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I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I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I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I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I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I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I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I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I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I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I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I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I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I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I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I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I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I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I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I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I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I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I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I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I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I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I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I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I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I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I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I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I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I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I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I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I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I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I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I276" s="15"/>
      <c r="K276" s="3"/>
      <c r="L276" s="3"/>
      <c r="M276" s="3"/>
      <c r="N276" s="3"/>
      <c r="O276" s="3"/>
      <c r="P276" s="3"/>
    </row>
  </sheetData>
  <mergeCells count="12">
    <mergeCell ref="A1:B3"/>
    <mergeCell ref="C1:C3"/>
    <mergeCell ref="D1:D2"/>
    <mergeCell ref="E1:E2"/>
    <mergeCell ref="F1:F2"/>
    <mergeCell ref="G1:G2"/>
    <mergeCell ref="H1:H2"/>
    <mergeCell ref="L1:O1"/>
    <mergeCell ref="P1:P2"/>
    <mergeCell ref="I1:I2"/>
    <mergeCell ref="J1:J2"/>
    <mergeCell ref="K1:K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JMPIÑERO</dc:creator>
  <cp:keywords/>
  <dc:description/>
  <cp:lastModifiedBy>usfldghl</cp:lastModifiedBy>
  <cp:lastPrinted>2007-02-12T17:34:40Z</cp:lastPrinted>
  <dcterms:created xsi:type="dcterms:W3CDTF">2007-01-24T11:31:51Z</dcterms:created>
  <dcterms:modified xsi:type="dcterms:W3CDTF">2010-01-12T17:44:04Z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JM Piñero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30;#;#21;#;#23;#</vt:lpwstr>
  </property>
  <property fmtid="{D5CDD505-2E9C-101B-9397-08002B2CF9AE}" pid="12" name="CategoriasPorOrganigrama">
    <vt:lpwstr>37;#;#41;#;#43;#;#10;#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2010-01-13T00:00:00Z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37;#;#41;#;#43;#;#10;#</vt:lpwstr>
  </property>
  <property fmtid="{D5CDD505-2E9C-101B-9397-08002B2CF9AE}" pid="41" name="MinhacFechaInfo">
    <vt:lpwstr>2010-01-13T00:00:00Z</vt:lpwstr>
  </property>
  <property fmtid="{D5CDD505-2E9C-101B-9397-08002B2CF9AE}" pid="42" name="MinhacCategoriasGeneral">
    <vt:lpwstr>30;#;#21;#;#23;#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AmbitoTerritorial">
    <vt:lpwstr/>
  </property>
  <property fmtid="{D5CDD505-2E9C-101B-9397-08002B2CF9AE}" pid="56" name="Solicitante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