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0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cesion'!$A$3:$P$88</definedName>
    <definedName name="_xlnm.Print_Area" localSheetId="1">'Diputaciones'!$A$3:$T$61</definedName>
  </definedNames>
  <calcPr fullCalcOnLoad="1"/>
</workbook>
</file>

<file path=xl/sharedStrings.xml><?xml version="1.0" encoding="utf-8"?>
<sst xmlns="http://schemas.openxmlformats.org/spreadsheetml/2006/main" count="372" uniqueCount="225">
  <si>
    <t>Subdirección General de Financiación de Entidades Locales</t>
  </si>
  <si>
    <t>Sistema de Financiación de Entidades Locales</t>
  </si>
  <si>
    <t>Ir a....</t>
  </si>
  <si>
    <t>Diputaciones y Entes Asimilados</t>
  </si>
  <si>
    <t>Ayuntamientos Régimen de Cesión</t>
  </si>
  <si>
    <t>IRPF</t>
  </si>
  <si>
    <t>IVA</t>
  </si>
  <si>
    <t>Productos Intermedios</t>
  </si>
  <si>
    <t xml:space="preserve">TOTAL  Impuestos Cedidos </t>
  </si>
  <si>
    <t>Fondo Complementario de Financiación</t>
  </si>
  <si>
    <t>TOTAL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</si>
  <si>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</si>
  <si>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</si>
  <si>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</si>
  <si>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</si>
  <si>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</si>
  <si>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</si>
  <si>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</si>
  <si>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</si>
  <si>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</si>
  <si>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(8)=(1) a (7)</t>
  </si>
  <si>
    <t>(11)</t>
  </si>
  <si>
    <t>(12)=(9)+(10+(11)</t>
  </si>
  <si>
    <t>(13)</t>
  </si>
  <si>
    <t>(15)</t>
  </si>
  <si>
    <t>(16)=(12)+(13)+(14)+(15)</t>
  </si>
  <si>
    <t>(17)=(8)+(16)</t>
  </si>
  <si>
    <t>Total 
Entrega a cuenta</t>
  </si>
  <si>
    <t>(13)=(8)+(12)</t>
  </si>
  <si>
    <t>Asistencia Sanitaria a pagar a Diputaciones</t>
  </si>
  <si>
    <t>Asistencia Sanitaria a pagar a CCAA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</si>
  <si>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</si>
  <si>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</si>
  <si>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</si>
  <si>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</si>
  <si>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</si>
  <si>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</si>
  <si>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</si>
  <si>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</si>
  <si>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</si>
  <si>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</si>
  <si>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</si>
  <si>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</si>
  <si>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</si>
  <si>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Hospitalet de Llobregat (L')</t>
  </si>
  <si>
    <t>Sabadell</t>
  </si>
  <si>
    <t>Sant Boi de Llobregat</t>
  </si>
  <si>
    <t>Santa Coloma de Gramenet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</si>
  <si>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</si>
  <si>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</si>
  <si>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</si>
  <si>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</si>
  <si>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</si>
  <si>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</si>
  <si>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</si>
  <si>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</si>
  <si>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</si>
  <si>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Ferrol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</si>
  <si>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</si>
  <si>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</si>
  <si>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</si>
  <si>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</si>
  <si>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</si>
  <si>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</si>
  <si>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</si>
  <si>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</si>
  <si>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</si>
  <si>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</si>
  <si>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</si>
  <si>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</si>
  <si>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</si>
  <si>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</si>
  <si>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</si>
  <si>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</si>
  <si>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</si>
  <si>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</si>
  <si>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</si>
  <si>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</si>
  <si>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</si>
  <si>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</si>
  <si>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</si>
  <si>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</si>
  <si>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</si>
  <si>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</si>
  <si>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Palmas de Gran Canaria (Las)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</si>
  <si>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</si>
  <si>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</si>
  <si>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</si>
  <si>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</si>
  <si>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</si>
  <si>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</si>
  <si>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</si>
  <si>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</si>
  <si>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</si>
  <si>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</si>
  <si>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</si>
  <si>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</si>
  <si>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</si>
  <si>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</si>
  <si>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</si>
  <si>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</si>
  <si>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</si>
  <si>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</si>
  <si>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Asturias</t>
  </si>
  <si>
    <t>Castellón/Castelló</t>
  </si>
  <si>
    <t>Fuerteventura</t>
  </si>
  <si>
    <t>Gran Canaria</t>
  </si>
  <si>
    <t>Lanzarote</t>
  </si>
  <si>
    <t>Mallorca</t>
  </si>
  <si>
    <t>Menorca</t>
  </si>
  <si>
    <t>Tenerife</t>
  </si>
  <si>
    <t>Valencia/València</t>
  </si>
  <si>
    <t>Código</t>
  </si>
  <si>
    <t xml:space="preserve">Compensación IAE </t>
  </si>
  <si>
    <t>Compensación Adicional IAE</t>
  </si>
  <si>
    <t>Entidades Art. 146 LHL y Ceuta y Melilla</t>
  </si>
  <si>
    <t>Entidad</t>
  </si>
  <si>
    <t>Alava</t>
  </si>
  <si>
    <t>Guipúzcoa</t>
  </si>
  <si>
    <t>Navarra</t>
  </si>
  <si>
    <t>Vizcaya</t>
  </si>
  <si>
    <t>Ceuta</t>
  </si>
  <si>
    <t>Melilla</t>
  </si>
  <si>
    <t>Ibiza</t>
  </si>
  <si>
    <t>Formentera</t>
  </si>
  <si>
    <t>(12)=(9)+(10)+(11)</t>
  </si>
  <si>
    <t>Orihuela</t>
  </si>
  <si>
    <t>Almeria</t>
  </si>
  <si>
    <t>Ejido (El)</t>
  </si>
  <si>
    <t>Avila</t>
  </si>
  <si>
    <t>Merida</t>
  </si>
  <si>
    <t>Mataro</t>
  </si>
  <si>
    <t>Caceres</t>
  </si>
  <si>
    <t>Cadiz</t>
  </si>
  <si>
    <t>Jerez De La Frontera</t>
  </si>
  <si>
    <t>Puerto De Santa Maria (El)</t>
  </si>
  <si>
    <t>Cordoba</t>
  </si>
  <si>
    <t>Jaen</t>
  </si>
  <si>
    <t>Leon</t>
  </si>
  <si>
    <t>Alcorcon</t>
  </si>
  <si>
    <t>Leganes</t>
  </si>
  <si>
    <t>Mostoles</t>
  </si>
  <si>
    <t>Malaga</t>
  </si>
  <si>
    <t>Aviles</t>
  </si>
  <si>
    <t>Gijon/Xixon</t>
  </si>
  <si>
    <t>Torrent</t>
  </si>
  <si>
    <t>San Cristobal de La Laguna</t>
  </si>
  <si>
    <t>Talavera de La Reina</t>
  </si>
  <si>
    <t>Torrejon de Ardoz</t>
  </si>
  <si>
    <t>Rozas de Madrid (Las)</t>
  </si>
  <si>
    <t>Pozuelo de Alarcon</t>
  </si>
  <si>
    <t>Alcala de Henares</t>
  </si>
  <si>
    <t>Castellon de La Plana</t>
  </si>
  <si>
    <t>Cornella de Llobregat</t>
  </si>
  <si>
    <t>Gandía</t>
  </si>
  <si>
    <t>Cerveza</t>
  </si>
  <si>
    <t>(14)</t>
  </si>
  <si>
    <t>Entregas a cuenta anuales 2011. Ayuntamientos Cesión y Diputaciones.</t>
  </si>
  <si>
    <t>Artículo 104.Dos. Ley 39/2010</t>
  </si>
  <si>
    <t>Artículo 112.Dos Ley 39/2010</t>
  </si>
  <si>
    <t xml:space="preserve">Dirección General de Coordinación Financiera con las Comunidades Autónomas y con las Entidades Locales </t>
  </si>
  <si>
    <t>TOTAL
(12) a (15)</t>
  </si>
  <si>
    <t>Gomera (La)</t>
  </si>
  <si>
    <t xml:space="preserve">Hierro (El) </t>
  </si>
  <si>
    <t xml:space="preserve">Palma (La)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</si>
  <si>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</si>
  <si>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</si>
  <si>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</si>
  <si>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</si>
  <si>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</si>
  <si>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</si>
  <si>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</si>
  <si>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</si>
  <si>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</si>
  <si>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</si>
  <si>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</si>
  <si>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</si>
  <si>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</si>
  <si>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</si>
  <si>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</si>
  <si>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</si>
  <si>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</si>
  <si>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</si>
  <si>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</si>
  <si>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</si>
  <si>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</si>
  <si>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</si>
  <si>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</si>
  <si>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</si>
  <si>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</si>
  <si>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</si>
  <si>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</si>
  <si>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</si>
  <si>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</si>
  <si>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</si>
  <si>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</si>
  <si>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</si>
  <si>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</si>
  <si>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036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</si>
  <si>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</si>
  <si>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</si>
  <si>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</si>
  <si>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</si>
  <si>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</si>
  <si>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</si>
  <si>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</si>
  <si>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</si>
  <si>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</si>
  <si>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</si>
  <si>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</si>
  <si>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</si>
  <si>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</si>
  <si>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</si>
  <si>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</si>
  <si>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</si>
  <si>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</si>
  <si>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</si>
  <si>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</si>
  <si>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</si>
  <si>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</si>
  <si>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</si>
  <si>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</si>
  <si>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</si>
  <si>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</si>
  <si>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La presente información se recoge en términos íntegros, por lo que no contiene ninguna modalidad de descuento, ya sea en concepto de reintegros de saldos que, correspondiendo a liquidaciones de ejercicios anteriores, hubiesen resultado a cargo de las Entidades locales, ya sea en concepto de retenciones por compensaciones de deudas con acreedores públicos.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</si>
</sst>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  <numFmt numFmtId="166" formatCode="#,##0.0000"/>
    <numFmt numFmtId="167" formatCode="00"/>
    <numFmt numFmtId="168" formatCode="000"/>
    <numFmt numFmtId="169" formatCode="0.000000000"/>
    <numFmt numFmtId="170" formatCode="0.0"/>
    <numFmt numFmtId="171" formatCode="0.000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10C0A]#,##0.00"/>
  </numFmts>
  <fonts count="2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2" borderId="5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4" borderId="7" xfId="0" applyFont="1" applyFill="1" applyBorder="1" applyAlignment="1" applyProtection="1">
      <alignment horizontal="left"/>
      <protection/>
    </xf>
    <xf numFmtId="1" fontId="2" fillId="4" borderId="8" xfId="0" applyNumberFormat="1" applyFont="1" applyFill="1" applyBorder="1" applyAlignment="1">
      <alignment vertical="center"/>
    </xf>
    <xf numFmtId="0" fontId="2" fillId="4" borderId="8" xfId="0" applyFont="1" applyFill="1" applyBorder="1" applyAlignment="1" applyProtection="1">
      <alignment horizontal="left"/>
      <protection/>
    </xf>
    <xf numFmtId="1" fontId="3" fillId="4" borderId="8" xfId="0" applyNumberFormat="1" applyFont="1" applyFill="1" applyBorder="1" applyAlignment="1">
      <alignment vertical="center"/>
    </xf>
    <xf numFmtId="0" fontId="2" fillId="4" borderId="9" xfId="0" applyFont="1" applyFill="1" applyBorder="1" applyAlignment="1" applyProtection="1">
      <alignment horizontal="left"/>
      <protection/>
    </xf>
    <xf numFmtId="4" fontId="1" fillId="2" borderId="5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4" fontId="7" fillId="0" borderId="11" xfId="0" applyNumberFormat="1" applyFont="1" applyBorder="1" applyAlignment="1" quotePrefix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 quotePrefix="1">
      <alignment horizontal="center" vertical="center" wrapText="1"/>
    </xf>
    <xf numFmtId="4" fontId="7" fillId="6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7" borderId="14" xfId="0" applyNumberFormat="1" applyFont="1" applyFill="1" applyBorder="1" applyAlignment="1">
      <alignment vertical="center"/>
    </xf>
    <xf numFmtId="4" fontId="1" fillId="8" borderId="3" xfId="0" applyNumberFormat="1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 quotePrefix="1">
      <alignment horizontal="center" vertical="center" wrapText="1"/>
    </xf>
    <xf numFmtId="4" fontId="2" fillId="7" borderId="4" xfId="0" applyNumberFormat="1" applyFont="1" applyFill="1" applyBorder="1" applyAlignment="1">
      <alignment/>
    </xf>
    <xf numFmtId="4" fontId="1" fillId="9" borderId="6" xfId="0" applyNumberFormat="1" applyFont="1" applyFill="1" applyBorder="1" applyAlignment="1">
      <alignment/>
    </xf>
    <xf numFmtId="4" fontId="8" fillId="10" borderId="15" xfId="0" applyNumberFormat="1" applyFont="1" applyFill="1" applyBorder="1" applyAlignment="1" quotePrefix="1">
      <alignment horizontal="center" vertical="center" wrapText="1"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/>
    </xf>
    <xf numFmtId="1" fontId="2" fillId="4" borderId="16" xfId="0" applyNumberFormat="1" applyFont="1" applyFill="1" applyBorder="1" applyAlignment="1">
      <alignment horizontal="left" vertical="center"/>
    </xf>
    <xf numFmtId="4" fontId="2" fillId="3" borderId="3" xfId="0" applyNumberFormat="1" applyFont="1" applyFill="1" applyBorder="1" applyAlignment="1">
      <alignment/>
    </xf>
    <xf numFmtId="0" fontId="0" fillId="11" borderId="0" xfId="0" applyFill="1" applyBorder="1" applyAlignment="1">
      <alignment/>
    </xf>
    <xf numFmtId="0" fontId="12" fillId="0" borderId="0" xfId="0" applyFont="1" applyAlignment="1">
      <alignment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5" fillId="11" borderId="0" xfId="0" applyFont="1" applyFill="1" applyBorder="1" applyAlignment="1">
      <alignment/>
    </xf>
    <xf numFmtId="0" fontId="15" fillId="5" borderId="0" xfId="0" applyFont="1" applyFill="1" applyBorder="1" applyAlignment="1">
      <alignment horizontal="centerContinuous"/>
    </xf>
    <xf numFmtId="49" fontId="15" fillId="5" borderId="0" xfId="0" applyNumberFormat="1" applyFont="1" applyFill="1" applyBorder="1" applyAlignment="1">
      <alignment horizontal="centerContinuous"/>
    </xf>
    <xf numFmtId="0" fontId="15" fillId="5" borderId="0" xfId="0" applyFont="1" applyFill="1" applyBorder="1" applyAlignment="1">
      <alignment/>
    </xf>
    <xf numFmtId="0" fontId="15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18" fillId="12" borderId="0" xfId="0" applyFont="1" applyFill="1" applyBorder="1" applyAlignment="1">
      <alignment/>
    </xf>
    <xf numFmtId="0" fontId="19" fillId="12" borderId="0" xfId="0" applyFont="1" applyFill="1" applyBorder="1" applyAlignment="1">
      <alignment/>
    </xf>
    <xf numFmtId="0" fontId="11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21" fillId="12" borderId="0" xfId="15" applyFont="1" applyFill="1" applyBorder="1" applyAlignment="1">
      <alignment/>
    </xf>
    <xf numFmtId="0" fontId="20" fillId="12" borderId="0" xfId="15" applyFont="1" applyFill="1" applyAlignment="1">
      <alignment/>
    </xf>
    <xf numFmtId="4" fontId="1" fillId="0" borderId="3" xfId="0" applyNumberFormat="1" applyFont="1" applyFill="1" applyBorder="1" applyAlignment="1">
      <alignment horizontal="center" vertical="center" wrapText="1"/>
    </xf>
    <xf numFmtId="49" fontId="2" fillId="4" borderId="16" xfId="21" applyNumberFormat="1" applyFont="1" applyFill="1" applyBorder="1" applyAlignment="1">
      <alignment horizontal="right"/>
      <protection/>
    </xf>
    <xf numFmtId="49" fontId="2" fillId="4" borderId="4" xfId="21" applyNumberFormat="1" applyFont="1" applyFill="1" applyBorder="1" applyAlignment="1">
      <alignment horizontal="right"/>
      <protection/>
    </xf>
    <xf numFmtId="49" fontId="2" fillId="4" borderId="17" xfId="21" applyNumberFormat="1" applyFont="1" applyFill="1" applyBorder="1" applyAlignment="1">
      <alignment horizontal="right"/>
      <protection/>
    </xf>
    <xf numFmtId="49" fontId="2" fillId="4" borderId="18" xfId="21" applyNumberFormat="1" applyFont="1" applyFill="1" applyBorder="1" applyAlignment="1">
      <alignment horizontal="right"/>
      <protection/>
    </xf>
    <xf numFmtId="49" fontId="2" fillId="4" borderId="16" xfId="0" applyNumberFormat="1" applyFont="1" applyFill="1" applyBorder="1" applyAlignment="1">
      <alignment horizontal="right" vertical="center"/>
    </xf>
    <xf numFmtId="49" fontId="2" fillId="4" borderId="4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20" fillId="12" borderId="0" xfId="15" applyFont="1" applyFill="1" applyAlignment="1">
      <alignment/>
    </xf>
    <xf numFmtId="0" fontId="4" fillId="12" borderId="0" xfId="15" applyFill="1" applyAlignment="1">
      <alignment/>
    </xf>
    <xf numFmtId="0" fontId="11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0" fillId="5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5" borderId="0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19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6" borderId="22" xfId="0" applyNumberFormat="1" applyFont="1" applyFill="1" applyBorder="1" applyAlignment="1">
      <alignment horizontal="center" vertical="center" wrapText="1"/>
    </xf>
    <xf numFmtId="4" fontId="1" fillId="6" borderId="23" xfId="0" applyNumberFormat="1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" fillId="13" borderId="29" xfId="0" applyFont="1" applyFill="1" applyBorder="1" applyAlignment="1">
      <alignment horizontal="center" vertical="center" wrapText="1"/>
    </xf>
    <xf numFmtId="0" fontId="1" fillId="13" borderId="30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10" borderId="34" xfId="0" applyNumberFormat="1" applyFont="1" applyFill="1" applyBorder="1" applyAlignment="1">
      <alignment horizontal="center" vertical="center" wrapText="1"/>
    </xf>
    <xf numFmtId="4" fontId="6" fillId="10" borderId="6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wrapText="1"/>
    </xf>
    <xf numFmtId="0" fontId="22" fillId="0" borderId="38" xfId="0" applyFont="1" applyBorder="1" applyAlignment="1">
      <alignment horizontal="left" wrapText="1"/>
    </xf>
    <xf numFmtId="0" fontId="22" fillId="0" borderId="39" xfId="0" applyFont="1" applyBorder="1" applyAlignment="1">
      <alignment horizontal="left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bro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tabSelected="1" workbookViewId="0" topLeftCell="A1">
      <selection activeCell="C13" sqref="C13:G13"/>
    </sheetView>
  </sheetViews>
  <sheetFormatPr defaultColWidth="11.421875" defaultRowHeight="12.75"/>
  <cols>
    <col min="1" max="1" width="11.28125" style="40" customWidth="1"/>
    <col min="2" max="2" width="11.421875" style="40" customWidth="1"/>
    <col min="3" max="3" width="13.140625" style="40" customWidth="1"/>
    <col min="4" max="4" width="11.57421875" style="40" customWidth="1"/>
    <col min="5" max="5" width="10.57421875" style="40" customWidth="1"/>
    <col min="6" max="6" width="12.421875" style="40" customWidth="1"/>
    <col min="7" max="8" width="12.8515625" style="40" customWidth="1"/>
    <col min="9" max="11" width="11.421875" style="40" customWidth="1"/>
    <col min="12" max="12" width="13.421875" style="40" customWidth="1"/>
    <col min="13" max="13" width="7.00390625" style="40" customWidth="1"/>
    <col min="14" max="14" width="51.421875" style="40" customWidth="1"/>
    <col min="15" max="16384" width="11.421875" style="40" customWidth="1"/>
  </cols>
  <sheetData>
    <row r="1" spans="13:14" ht="12.75">
      <c r="M1" s="41"/>
      <c r="N1" s="41"/>
    </row>
    <row r="2" spans="2:14" ht="12.75">
      <c r="B2" s="42"/>
      <c r="C2" s="42"/>
      <c r="D2" s="42"/>
      <c r="E2" s="69" t="s">
        <v>160</v>
      </c>
      <c r="F2" s="70"/>
      <c r="G2" s="70"/>
      <c r="H2" s="70"/>
      <c r="I2" s="70"/>
      <c r="J2" s="43"/>
      <c r="K2" s="43"/>
      <c r="M2" s="44"/>
      <c r="N2" s="44"/>
    </row>
    <row r="3" spans="2:11" ht="15.75" customHeight="1">
      <c r="B3" s="42"/>
      <c r="C3" s="42"/>
      <c r="D3" s="42"/>
      <c r="E3" s="70"/>
      <c r="F3" s="70"/>
      <c r="G3" s="70"/>
      <c r="H3" s="70"/>
      <c r="I3" s="70"/>
      <c r="J3" s="45"/>
      <c r="K3" s="45"/>
    </row>
    <row r="4" spans="2:11" ht="12.75">
      <c r="B4" s="42"/>
      <c r="C4" s="42"/>
      <c r="D4" s="42"/>
      <c r="E4" s="71" t="s">
        <v>0</v>
      </c>
      <c r="F4" s="72"/>
      <c r="G4" s="72"/>
      <c r="H4" s="72"/>
      <c r="I4" s="72"/>
      <c r="J4" s="42"/>
      <c r="K4" s="42"/>
    </row>
    <row r="5" spans="2:11" ht="12.75">
      <c r="B5" s="42"/>
      <c r="C5" s="42"/>
      <c r="D5" s="42"/>
      <c r="E5" s="46"/>
      <c r="F5" s="46"/>
      <c r="G5" s="46"/>
      <c r="H5" s="46"/>
      <c r="I5" s="46"/>
      <c r="J5" s="42"/>
      <c r="K5" s="42"/>
    </row>
    <row r="6" spans="2:11" s="47" customFormat="1" ht="25.5">
      <c r="B6" s="48"/>
      <c r="C6" s="48"/>
      <c r="D6" s="48"/>
      <c r="E6" s="48"/>
      <c r="F6" s="49"/>
      <c r="G6" s="49"/>
      <c r="H6" s="49"/>
      <c r="I6" s="48"/>
      <c r="J6" s="48"/>
      <c r="K6" s="48"/>
    </row>
    <row r="7" spans="2:11" s="47" customFormat="1" ht="26.25">
      <c r="B7" s="73" t="s">
        <v>1</v>
      </c>
      <c r="C7" s="73"/>
      <c r="D7" s="73"/>
      <c r="E7" s="73"/>
      <c r="F7" s="73"/>
      <c r="G7" s="73"/>
      <c r="H7" s="73"/>
      <c r="I7" s="73"/>
      <c r="J7" s="73"/>
      <c r="K7" s="73"/>
    </row>
    <row r="8" spans="2:11" s="47" customFormat="1" ht="25.5">
      <c r="B8" s="74" t="s">
        <v>157</v>
      </c>
      <c r="C8" s="75"/>
      <c r="D8" s="75"/>
      <c r="E8" s="75"/>
      <c r="F8" s="75"/>
      <c r="G8" s="75"/>
      <c r="H8" s="75"/>
      <c r="I8" s="75"/>
      <c r="J8" s="75"/>
      <c r="K8" s="75"/>
    </row>
    <row r="9" spans="2:11" s="47" customFormat="1" ht="25.5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2:11" s="47" customFormat="1" ht="25.5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12.75"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18">
      <c r="B12" s="53" t="s">
        <v>2</v>
      </c>
      <c r="C12" s="54"/>
      <c r="D12" s="54"/>
      <c r="E12" s="54"/>
      <c r="F12" s="54"/>
      <c r="G12" s="54"/>
      <c r="H12" s="55"/>
      <c r="I12" s="55"/>
      <c r="J12" s="55"/>
      <c r="K12" s="52"/>
    </row>
    <row r="13" spans="2:11" ht="15.75">
      <c r="B13" s="54"/>
      <c r="C13" s="67" t="s">
        <v>3</v>
      </c>
      <c r="D13" s="68"/>
      <c r="E13" s="68"/>
      <c r="F13" s="68"/>
      <c r="G13" s="68"/>
      <c r="H13" s="56"/>
      <c r="I13" s="56"/>
      <c r="J13" s="57"/>
      <c r="K13" s="52"/>
    </row>
    <row r="14" spans="2:11" ht="15">
      <c r="B14" s="54"/>
      <c r="C14" s="54"/>
      <c r="D14" s="54"/>
      <c r="E14" s="54"/>
      <c r="F14" s="54"/>
      <c r="G14" s="54"/>
      <c r="H14" s="55"/>
      <c r="I14" s="55"/>
      <c r="J14" s="55"/>
      <c r="K14" s="52"/>
    </row>
    <row r="15" spans="2:11" ht="15.75">
      <c r="B15" s="54"/>
      <c r="C15" s="58" t="s">
        <v>4</v>
      </c>
      <c r="D15" s="58"/>
      <c r="E15" s="56"/>
      <c r="F15" s="54"/>
      <c r="G15" s="54"/>
      <c r="H15" s="55"/>
      <c r="I15" s="55"/>
      <c r="J15" s="55"/>
      <c r="K15" s="52"/>
    </row>
    <row r="16" spans="2:11" ht="15">
      <c r="B16" s="54"/>
      <c r="C16" s="54"/>
      <c r="D16" s="54"/>
      <c r="E16" s="54"/>
      <c r="F16" s="54"/>
      <c r="G16" s="54"/>
      <c r="H16" s="55"/>
      <c r="I16" s="55"/>
      <c r="J16" s="55"/>
      <c r="K16" s="52"/>
    </row>
    <row r="17" spans="2:11" ht="15">
      <c r="B17" s="54"/>
      <c r="C17" s="52"/>
      <c r="D17" s="56"/>
      <c r="E17" s="54"/>
      <c r="F17" s="54"/>
      <c r="G17" s="55"/>
      <c r="H17" s="55"/>
      <c r="I17" s="55"/>
      <c r="J17" s="52"/>
      <c r="K17" s="52"/>
    </row>
    <row r="18" spans="2:11" ht="12.7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2.75"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2:11" ht="12.75"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ht="42" customHeight="1"/>
  </sheetData>
  <mergeCells count="5">
    <mergeCell ref="C13:G13"/>
    <mergeCell ref="E2:I3"/>
    <mergeCell ref="E4:I4"/>
    <mergeCell ref="B7:K7"/>
    <mergeCell ref="B8:K8"/>
  </mergeCells>
  <hyperlinks>
    <hyperlink ref="C13:G13" location="Diputaciones!A1" display="Total entregas a cuenta"/>
    <hyperlink ref="C15:D15" location="'Participación por Variables'!A1" display="Participación por variables"/>
    <hyperlink ref="C15" location="'Ayuntamientos régimen cesio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89"/>
  <sheetViews>
    <sheetView workbookViewId="0" topLeftCell="A1">
      <selection activeCell="D13" sqref="D13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8" width="9.7109375" style="3" customWidth="1"/>
    <col min="9" max="10" width="11.7109375" style="3" customWidth="1"/>
    <col min="11" max="11" width="11.710937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00390625" style="3" bestFit="1" customWidth="1"/>
    <col min="16" max="18" width="11.7109375" style="3" customWidth="1"/>
    <col min="19" max="19" width="13.28125" style="6" customWidth="1"/>
    <col min="20" max="20" width="13.00390625" style="3" bestFit="1" customWidth="1"/>
    <col min="21" max="16384" width="11.421875" style="3" customWidth="1"/>
  </cols>
  <sheetData>
    <row r="1" spans="1:20" s="66" customFormat="1" ht="32.25" customHeight="1">
      <c r="A1" s="76" t="s">
        <v>224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7" customFormat="1" ht="18" customHeight="1">
      <c r="A2" s="86" t="s">
        <v>112</v>
      </c>
      <c r="B2" s="87"/>
      <c r="C2" s="92" t="s">
        <v>116</v>
      </c>
      <c r="D2" s="100" t="s">
        <v>5</v>
      </c>
      <c r="E2" s="78" t="s">
        <v>6</v>
      </c>
      <c r="F2" s="78" t="s">
        <v>31</v>
      </c>
      <c r="G2" s="82" t="s">
        <v>7</v>
      </c>
      <c r="H2" s="78" t="s">
        <v>155</v>
      </c>
      <c r="I2" s="80" t="s">
        <v>32</v>
      </c>
      <c r="J2" s="80" t="s">
        <v>33</v>
      </c>
      <c r="K2" s="99" t="s">
        <v>8</v>
      </c>
      <c r="L2" s="78" t="s">
        <v>9</v>
      </c>
      <c r="M2" s="78"/>
      <c r="N2" s="78"/>
      <c r="O2" s="78"/>
      <c r="P2" s="80" t="s">
        <v>29</v>
      </c>
      <c r="Q2" s="80" t="s">
        <v>30</v>
      </c>
      <c r="R2" s="95" t="s">
        <v>115</v>
      </c>
      <c r="S2" s="97" t="s">
        <v>161</v>
      </c>
      <c r="T2" s="84" t="s">
        <v>27</v>
      </c>
    </row>
    <row r="3" spans="1:20" s="7" customFormat="1" ht="32.25" customHeight="1">
      <c r="A3" s="88"/>
      <c r="B3" s="89"/>
      <c r="C3" s="93"/>
      <c r="D3" s="101"/>
      <c r="E3" s="79"/>
      <c r="F3" s="79"/>
      <c r="G3" s="83"/>
      <c r="H3" s="79"/>
      <c r="I3" s="81"/>
      <c r="J3" s="81"/>
      <c r="K3" s="99"/>
      <c r="L3" s="59" t="s">
        <v>159</v>
      </c>
      <c r="M3" s="22" t="s">
        <v>113</v>
      </c>
      <c r="N3" s="22" t="s">
        <v>114</v>
      </c>
      <c r="O3" s="31" t="s">
        <v>10</v>
      </c>
      <c r="P3" s="81"/>
      <c r="Q3" s="81"/>
      <c r="R3" s="96"/>
      <c r="S3" s="98"/>
      <c r="T3" s="85"/>
    </row>
    <row r="4" spans="1:20" s="29" customFormat="1" ht="24" customHeight="1">
      <c r="A4" s="90"/>
      <c r="B4" s="91"/>
      <c r="C4" s="94"/>
      <c r="D4" s="23" t="s">
        <v>11</v>
      </c>
      <c r="E4" s="24" t="s">
        <v>12</v>
      </c>
      <c r="F4" s="24" t="s">
        <v>13</v>
      </c>
      <c r="G4" s="24" t="s">
        <v>15</v>
      </c>
      <c r="H4" s="24" t="s">
        <v>14</v>
      </c>
      <c r="I4" s="24" t="s">
        <v>17</v>
      </c>
      <c r="J4" s="25" t="s">
        <v>16</v>
      </c>
      <c r="K4" s="26" t="s">
        <v>20</v>
      </c>
      <c r="L4" s="25" t="s">
        <v>18</v>
      </c>
      <c r="M4" s="25" t="s">
        <v>19</v>
      </c>
      <c r="N4" s="25" t="s">
        <v>21</v>
      </c>
      <c r="O4" s="32" t="s">
        <v>22</v>
      </c>
      <c r="P4" s="25" t="s">
        <v>23</v>
      </c>
      <c r="Q4" s="25" t="s">
        <v>156</v>
      </c>
      <c r="R4" s="27" t="s">
        <v>24</v>
      </c>
      <c r="S4" s="35" t="s">
        <v>25</v>
      </c>
      <c r="T4" s="28" t="s">
        <v>26</v>
      </c>
    </row>
    <row r="5" spans="1:20" ht="12.75">
      <c r="A5" s="60" t="s">
        <v>165</v>
      </c>
      <c r="B5" s="61" t="s">
        <v>174</v>
      </c>
      <c r="C5" s="16" t="s">
        <v>117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39">
        <f>SUM(D5:J5)</f>
        <v>0</v>
      </c>
      <c r="L5" s="8"/>
      <c r="M5" s="4"/>
      <c r="N5" s="4"/>
      <c r="O5" s="33">
        <f>+N5+M5+L5</f>
        <v>0</v>
      </c>
      <c r="P5" s="4">
        <v>0</v>
      </c>
      <c r="Q5" s="10">
        <v>0</v>
      </c>
      <c r="R5" s="10">
        <v>32618.12</v>
      </c>
      <c r="S5" s="34">
        <f>+R5+Q5+P5+O5</f>
        <v>32618.12</v>
      </c>
      <c r="T5" s="12">
        <f>+S5+K5</f>
        <v>32618.12</v>
      </c>
    </row>
    <row r="6" spans="1:20" ht="12.75">
      <c r="A6" s="62" t="s">
        <v>166</v>
      </c>
      <c r="B6" s="61" t="s">
        <v>174</v>
      </c>
      <c r="C6" s="17" t="s">
        <v>34</v>
      </c>
      <c r="D6" s="8">
        <v>2909056.41</v>
      </c>
      <c r="E6" s="8">
        <v>2560004.66</v>
      </c>
      <c r="F6" s="8">
        <v>39159.49</v>
      </c>
      <c r="G6" s="8">
        <v>853.22</v>
      </c>
      <c r="H6" s="8">
        <v>15392.8</v>
      </c>
      <c r="I6" s="8">
        <v>518975.68</v>
      </c>
      <c r="J6" s="8">
        <v>784615.89</v>
      </c>
      <c r="K6" s="39">
        <f aca="true" t="shared" si="0" ref="K6:K61">SUM(D6:J6)</f>
        <v>6828058.149999999</v>
      </c>
      <c r="L6" s="8">
        <v>56081851.52</v>
      </c>
      <c r="M6" s="4">
        <v>618266.79</v>
      </c>
      <c r="N6" s="4">
        <v>41838.44</v>
      </c>
      <c r="O6" s="33">
        <f aca="true" t="shared" si="1" ref="O6:O61">+N6+M6+L6</f>
        <v>56741956.75</v>
      </c>
      <c r="P6" s="8">
        <v>7841478.36</v>
      </c>
      <c r="Q6" s="8"/>
      <c r="R6" s="8">
        <v>0</v>
      </c>
      <c r="S6" s="34">
        <f aca="true" t="shared" si="2" ref="S6:S61">+R6+Q6+P6+O6</f>
        <v>64583435.11</v>
      </c>
      <c r="T6" s="12">
        <f aca="true" t="shared" si="3" ref="T6:T61">+S6+K6</f>
        <v>71411493.26</v>
      </c>
    </row>
    <row r="7" spans="1:20" ht="12.75">
      <c r="A7" s="60" t="s">
        <v>167</v>
      </c>
      <c r="B7" s="61" t="s">
        <v>174</v>
      </c>
      <c r="C7" s="17" t="s">
        <v>35</v>
      </c>
      <c r="D7" s="8">
        <v>12156386.37</v>
      </c>
      <c r="E7" s="8">
        <v>14116719.16</v>
      </c>
      <c r="F7" s="8">
        <v>259075.25</v>
      </c>
      <c r="G7" s="8">
        <v>5511.15</v>
      </c>
      <c r="H7" s="8">
        <v>87048.1</v>
      </c>
      <c r="I7" s="8">
        <v>3381294.99</v>
      </c>
      <c r="J7" s="8">
        <v>2639058.28</v>
      </c>
      <c r="K7" s="39">
        <f t="shared" si="0"/>
        <v>32645093.300000004</v>
      </c>
      <c r="L7" s="8">
        <v>140520428.65</v>
      </c>
      <c r="M7" s="4">
        <v>2646519.41</v>
      </c>
      <c r="N7" s="4">
        <v>173914.51</v>
      </c>
      <c r="O7" s="33">
        <f t="shared" si="1"/>
        <v>143340862.57</v>
      </c>
      <c r="P7" s="4"/>
      <c r="Q7" s="4">
        <v>23031070.42</v>
      </c>
      <c r="R7" s="8">
        <v>0</v>
      </c>
      <c r="S7" s="34">
        <f t="shared" si="2"/>
        <v>166371932.99</v>
      </c>
      <c r="T7" s="12">
        <f t="shared" si="3"/>
        <v>199017026.29000002</v>
      </c>
    </row>
    <row r="8" spans="1:20" ht="12.75">
      <c r="A8" s="62" t="s">
        <v>168</v>
      </c>
      <c r="B8" s="61" t="s">
        <v>174</v>
      </c>
      <c r="C8" s="17" t="s">
        <v>38</v>
      </c>
      <c r="D8" s="8">
        <v>4115556.01</v>
      </c>
      <c r="E8" s="8">
        <v>4711581.54</v>
      </c>
      <c r="F8" s="8">
        <v>83437.35</v>
      </c>
      <c r="G8" s="8">
        <v>1845.81</v>
      </c>
      <c r="H8" s="8">
        <v>31805.99</v>
      </c>
      <c r="I8" s="8">
        <v>1047251.27</v>
      </c>
      <c r="J8" s="8">
        <v>1179985.85</v>
      </c>
      <c r="K8" s="39">
        <f t="shared" si="0"/>
        <v>11171463.82</v>
      </c>
      <c r="L8" s="8">
        <v>65787186.98</v>
      </c>
      <c r="M8" s="4">
        <v>762419.9</v>
      </c>
      <c r="N8" s="4">
        <v>497596.01</v>
      </c>
      <c r="O8" s="33">
        <f t="shared" si="1"/>
        <v>67047202.89</v>
      </c>
      <c r="P8" s="4">
        <v>0</v>
      </c>
      <c r="Q8" s="8">
        <v>0</v>
      </c>
      <c r="R8" s="8">
        <v>0</v>
      </c>
      <c r="S8" s="34">
        <f t="shared" si="2"/>
        <v>67047202.89</v>
      </c>
      <c r="T8" s="12">
        <f t="shared" si="3"/>
        <v>78218666.71000001</v>
      </c>
    </row>
    <row r="9" spans="1:20" ht="12.75">
      <c r="A9" s="60" t="s">
        <v>169</v>
      </c>
      <c r="B9" s="61" t="s">
        <v>174</v>
      </c>
      <c r="C9" s="17" t="s">
        <v>39</v>
      </c>
      <c r="D9" s="4">
        <v>1159058.85</v>
      </c>
      <c r="E9" s="4">
        <v>1287160.41</v>
      </c>
      <c r="F9" s="4">
        <v>25163.27</v>
      </c>
      <c r="G9" s="4">
        <v>593.53</v>
      </c>
      <c r="H9" s="4">
        <v>7609.15</v>
      </c>
      <c r="I9" s="4">
        <v>236141.98</v>
      </c>
      <c r="J9" s="4">
        <v>416859.42</v>
      </c>
      <c r="K9" s="39">
        <f t="shared" si="0"/>
        <v>3132586.6099999994</v>
      </c>
      <c r="L9" s="4">
        <v>29803469.09</v>
      </c>
      <c r="M9" s="4">
        <v>341516.64</v>
      </c>
      <c r="N9" s="4">
        <v>106815.27</v>
      </c>
      <c r="O9" s="33">
        <f t="shared" si="1"/>
        <v>30251801</v>
      </c>
      <c r="P9" s="4"/>
      <c r="Q9" s="10">
        <v>8325221.84</v>
      </c>
      <c r="R9" s="8">
        <v>0</v>
      </c>
      <c r="S9" s="34">
        <f t="shared" si="2"/>
        <v>38577022.84</v>
      </c>
      <c r="T9" s="12">
        <f t="shared" si="3"/>
        <v>41709609.45</v>
      </c>
    </row>
    <row r="10" spans="1:20" ht="12.75">
      <c r="A10" s="62" t="s">
        <v>170</v>
      </c>
      <c r="B10" s="61" t="s">
        <v>174</v>
      </c>
      <c r="C10" s="17" t="s">
        <v>40</v>
      </c>
      <c r="D10" s="8">
        <v>3915401.11</v>
      </c>
      <c r="E10" s="8">
        <v>4184335.32</v>
      </c>
      <c r="F10" s="8">
        <v>73212.6</v>
      </c>
      <c r="G10" s="8">
        <v>1441.78</v>
      </c>
      <c r="H10" s="8">
        <v>23382.33</v>
      </c>
      <c r="I10" s="8">
        <v>968380.18</v>
      </c>
      <c r="J10" s="8">
        <v>1350950.19</v>
      </c>
      <c r="K10" s="39">
        <f t="shared" si="0"/>
        <v>10517103.51</v>
      </c>
      <c r="L10" s="8">
        <v>94668910.09</v>
      </c>
      <c r="M10" s="4">
        <v>1126399.62</v>
      </c>
      <c r="N10" s="4">
        <v>73984.09</v>
      </c>
      <c r="O10" s="33">
        <f t="shared" si="1"/>
        <v>95869293.8</v>
      </c>
      <c r="P10" s="4"/>
      <c r="Q10" s="8">
        <v>20455880.35</v>
      </c>
      <c r="R10" s="8">
        <v>0</v>
      </c>
      <c r="S10" s="34">
        <f t="shared" si="2"/>
        <v>116325174.15</v>
      </c>
      <c r="T10" s="12">
        <f t="shared" si="3"/>
        <v>126842277.66000001</v>
      </c>
    </row>
    <row r="11" spans="1:20" ht="12.75">
      <c r="A11" s="62" t="s">
        <v>171</v>
      </c>
      <c r="B11" s="61" t="s">
        <v>175</v>
      </c>
      <c r="C11" s="17" t="s">
        <v>123</v>
      </c>
      <c r="D11" s="8">
        <v>1015885.68</v>
      </c>
      <c r="E11" s="8">
        <v>1741538.98</v>
      </c>
      <c r="F11" s="8">
        <v>24960.19</v>
      </c>
      <c r="G11" s="8">
        <v>531.74</v>
      </c>
      <c r="H11" s="8">
        <v>8465.92</v>
      </c>
      <c r="I11" s="8">
        <v>329052.98</v>
      </c>
      <c r="J11" s="8">
        <v>239774.38</v>
      </c>
      <c r="K11" s="39">
        <f t="shared" si="0"/>
        <v>3360209.87</v>
      </c>
      <c r="L11" s="8">
        <v>11302997.58</v>
      </c>
      <c r="M11" s="4">
        <v>207528.28</v>
      </c>
      <c r="N11" s="4">
        <v>14348.04</v>
      </c>
      <c r="O11" s="33">
        <f t="shared" si="1"/>
        <v>11524873.9</v>
      </c>
      <c r="P11" s="4">
        <v>0</v>
      </c>
      <c r="Q11" s="4">
        <v>0</v>
      </c>
      <c r="R11" s="8">
        <v>0</v>
      </c>
      <c r="S11" s="34">
        <f t="shared" si="2"/>
        <v>11524873.9</v>
      </c>
      <c r="T11" s="12">
        <f t="shared" si="3"/>
        <v>14885083.77</v>
      </c>
    </row>
    <row r="12" spans="1:20" ht="12.75">
      <c r="A12" s="62" t="s">
        <v>171</v>
      </c>
      <c r="B12" s="61" t="s">
        <v>176</v>
      </c>
      <c r="C12" s="17" t="s">
        <v>108</v>
      </c>
      <c r="D12" s="8">
        <v>8770126.13</v>
      </c>
      <c r="E12" s="8">
        <v>11410949.12</v>
      </c>
      <c r="F12" s="8">
        <v>163544.67</v>
      </c>
      <c r="G12" s="8">
        <v>3484.06</v>
      </c>
      <c r="H12" s="8">
        <v>55470.56</v>
      </c>
      <c r="I12" s="8">
        <v>1787595.88</v>
      </c>
      <c r="J12" s="8">
        <v>1595998.06</v>
      </c>
      <c r="K12" s="39">
        <f t="shared" si="0"/>
        <v>23787168.479999997</v>
      </c>
      <c r="L12" s="8">
        <v>58282316.62</v>
      </c>
      <c r="M12" s="4">
        <v>2691023.49</v>
      </c>
      <c r="N12" s="4">
        <v>165854.51</v>
      </c>
      <c r="O12" s="33">
        <f t="shared" si="1"/>
        <v>61139194.62</v>
      </c>
      <c r="P12" s="4">
        <v>0</v>
      </c>
      <c r="Q12" s="4">
        <v>0</v>
      </c>
      <c r="R12" s="8">
        <v>0</v>
      </c>
      <c r="S12" s="34">
        <f t="shared" si="2"/>
        <v>61139194.62</v>
      </c>
      <c r="T12" s="12">
        <f t="shared" si="3"/>
        <v>84926363.1</v>
      </c>
    </row>
    <row r="13" spans="1:20" ht="12.75">
      <c r="A13" s="62" t="s">
        <v>171</v>
      </c>
      <c r="B13" s="61" t="s">
        <v>177</v>
      </c>
      <c r="C13" s="17" t="s">
        <v>109</v>
      </c>
      <c r="D13" s="8">
        <v>784416.85</v>
      </c>
      <c r="E13" s="8">
        <v>1239259.59</v>
      </c>
      <c r="F13" s="8">
        <v>17761.39</v>
      </c>
      <c r="G13" s="8">
        <v>378.38</v>
      </c>
      <c r="H13" s="8">
        <v>6024.25</v>
      </c>
      <c r="I13" s="8">
        <v>157017.69</v>
      </c>
      <c r="J13" s="8">
        <v>173804.14</v>
      </c>
      <c r="K13" s="39">
        <f t="shared" si="0"/>
        <v>2378662.29</v>
      </c>
      <c r="L13" s="8">
        <v>9884574.66</v>
      </c>
      <c r="M13" s="4">
        <v>350889.84</v>
      </c>
      <c r="N13" s="4">
        <v>21909.97</v>
      </c>
      <c r="O13" s="33">
        <f t="shared" si="1"/>
        <v>10257374.47</v>
      </c>
      <c r="P13" s="4">
        <v>0</v>
      </c>
      <c r="Q13" s="4">
        <v>0</v>
      </c>
      <c r="R13" s="8">
        <v>0</v>
      </c>
      <c r="S13" s="34">
        <f t="shared" si="2"/>
        <v>10257374.47</v>
      </c>
      <c r="T13" s="12">
        <f t="shared" si="3"/>
        <v>12636036.760000002</v>
      </c>
    </row>
    <row r="14" spans="1:20" ht="12.75">
      <c r="A14" s="62" t="s">
        <v>171</v>
      </c>
      <c r="B14" s="61" t="s">
        <v>178</v>
      </c>
      <c r="C14" s="17" t="s">
        <v>124</v>
      </c>
      <c r="D14" s="8">
        <v>61539.05</v>
      </c>
      <c r="E14" s="8">
        <v>130802.2</v>
      </c>
      <c r="F14" s="8">
        <v>1874.69</v>
      </c>
      <c r="G14" s="8">
        <v>39.94</v>
      </c>
      <c r="H14" s="8">
        <v>635.85</v>
      </c>
      <c r="I14" s="8">
        <v>24220.27</v>
      </c>
      <c r="J14" s="8">
        <v>17677.42</v>
      </c>
      <c r="K14" s="39">
        <f t="shared" si="0"/>
        <v>236789.41999999998</v>
      </c>
      <c r="L14" s="8">
        <v>1067778.44</v>
      </c>
      <c r="M14" s="4">
        <v>13932.25</v>
      </c>
      <c r="N14" s="4">
        <v>1002.28</v>
      </c>
      <c r="O14" s="33">
        <f t="shared" si="1"/>
        <v>1082712.97</v>
      </c>
      <c r="P14" s="4">
        <v>0</v>
      </c>
      <c r="Q14" s="4">
        <v>0</v>
      </c>
      <c r="R14" s="8">
        <v>0</v>
      </c>
      <c r="S14" s="34">
        <f t="shared" si="2"/>
        <v>1082712.97</v>
      </c>
      <c r="T14" s="12">
        <f t="shared" si="3"/>
        <v>1319502.39</v>
      </c>
    </row>
    <row r="15" spans="1:20" ht="12.75">
      <c r="A15" s="62" t="s">
        <v>172</v>
      </c>
      <c r="B15" s="61" t="s">
        <v>174</v>
      </c>
      <c r="C15" s="17" t="s">
        <v>43</v>
      </c>
      <c r="D15" s="8">
        <v>78265276.26</v>
      </c>
      <c r="E15" s="8">
        <v>46228850.43</v>
      </c>
      <c r="F15" s="8">
        <v>854084.21</v>
      </c>
      <c r="G15" s="8">
        <v>18825.11</v>
      </c>
      <c r="H15" s="8">
        <v>263279.45</v>
      </c>
      <c r="I15" s="8">
        <v>6607041.42</v>
      </c>
      <c r="J15" s="8">
        <v>7062393.52</v>
      </c>
      <c r="K15" s="39">
        <f t="shared" si="0"/>
        <v>139299750.4</v>
      </c>
      <c r="L15" s="8">
        <v>369203847.45</v>
      </c>
      <c r="M15" s="4">
        <v>18308554.77</v>
      </c>
      <c r="N15" s="4">
        <v>3828185.16</v>
      </c>
      <c r="O15" s="33">
        <f t="shared" si="1"/>
        <v>391340587.38</v>
      </c>
      <c r="P15" s="8">
        <v>13793195.58</v>
      </c>
      <c r="Q15" s="4"/>
      <c r="R15" s="8">
        <v>0</v>
      </c>
      <c r="S15" s="34">
        <f t="shared" si="2"/>
        <v>405133782.96</v>
      </c>
      <c r="T15" s="12">
        <f t="shared" si="3"/>
        <v>544433533.36</v>
      </c>
    </row>
    <row r="16" spans="1:20" ht="12.75">
      <c r="A16" s="62" t="s">
        <v>173</v>
      </c>
      <c r="B16" s="61" t="s">
        <v>174</v>
      </c>
      <c r="C16" s="17" t="s">
        <v>49</v>
      </c>
      <c r="D16" s="4">
        <v>4089548.73</v>
      </c>
      <c r="E16" s="4">
        <v>2806703.98</v>
      </c>
      <c r="F16" s="4">
        <v>54869.5</v>
      </c>
      <c r="G16" s="4">
        <v>1294.23</v>
      </c>
      <c r="H16" s="4">
        <v>16592.06</v>
      </c>
      <c r="I16" s="4">
        <v>467319.52</v>
      </c>
      <c r="J16" s="4">
        <v>1227543.66</v>
      </c>
      <c r="K16" s="39">
        <f t="shared" si="0"/>
        <v>8663871.68</v>
      </c>
      <c r="L16" s="4">
        <v>49257127.19</v>
      </c>
      <c r="M16" s="4">
        <v>177052.46</v>
      </c>
      <c r="N16" s="4">
        <v>1379108.96</v>
      </c>
      <c r="O16" s="33">
        <f t="shared" si="1"/>
        <v>50813288.61</v>
      </c>
      <c r="P16" s="4"/>
      <c r="Q16" s="4">
        <v>10192691.07</v>
      </c>
      <c r="R16" s="8">
        <v>0</v>
      </c>
      <c r="S16" s="34">
        <f t="shared" si="2"/>
        <v>61005979.68</v>
      </c>
      <c r="T16" s="12">
        <f t="shared" si="3"/>
        <v>69669851.36</v>
      </c>
    </row>
    <row r="17" spans="1:20" ht="12.75">
      <c r="A17" s="62">
        <v>10</v>
      </c>
      <c r="B17" s="61" t="s">
        <v>174</v>
      </c>
      <c r="C17" s="17" t="s">
        <v>50</v>
      </c>
      <c r="D17" s="8">
        <v>2642119.62</v>
      </c>
      <c r="E17" s="8">
        <v>2509396.92</v>
      </c>
      <c r="F17" s="8">
        <v>43906.49</v>
      </c>
      <c r="G17" s="8">
        <v>864.66</v>
      </c>
      <c r="H17" s="8">
        <v>14022.67</v>
      </c>
      <c r="I17" s="8">
        <v>591532.32</v>
      </c>
      <c r="J17" s="8">
        <v>771221.79</v>
      </c>
      <c r="K17" s="39">
        <f t="shared" si="0"/>
        <v>6573064.470000001</v>
      </c>
      <c r="L17" s="8">
        <v>80645538.31</v>
      </c>
      <c r="M17" s="4">
        <v>163900.94</v>
      </c>
      <c r="N17" s="4">
        <v>696609.24</v>
      </c>
      <c r="O17" s="33">
        <f t="shared" si="1"/>
        <v>81506048.49000001</v>
      </c>
      <c r="P17" s="4"/>
      <c r="Q17" s="8">
        <v>17874944.82</v>
      </c>
      <c r="R17" s="8">
        <v>0</v>
      </c>
      <c r="S17" s="34">
        <f t="shared" si="2"/>
        <v>99380993.31</v>
      </c>
      <c r="T17" s="12">
        <f t="shared" si="3"/>
        <v>105954057.78</v>
      </c>
    </row>
    <row r="18" spans="1:20" ht="12.75">
      <c r="A18" s="62">
        <v>11</v>
      </c>
      <c r="B18" s="61" t="s">
        <v>174</v>
      </c>
      <c r="C18" s="17" t="s">
        <v>52</v>
      </c>
      <c r="D18" s="8">
        <v>8010768.21</v>
      </c>
      <c r="E18" s="8">
        <v>8377417.66</v>
      </c>
      <c r="F18" s="8">
        <v>148355.61</v>
      </c>
      <c r="G18" s="8">
        <v>3281.93</v>
      </c>
      <c r="H18" s="8">
        <v>56552.57</v>
      </c>
      <c r="I18" s="8">
        <v>1330861.83</v>
      </c>
      <c r="J18" s="8">
        <v>1586900.01</v>
      </c>
      <c r="K18" s="39">
        <f t="shared" si="0"/>
        <v>19514137.820000004</v>
      </c>
      <c r="L18" s="8">
        <v>110157496.61</v>
      </c>
      <c r="M18" s="4">
        <v>3729716.1</v>
      </c>
      <c r="N18" s="4">
        <v>226374.36</v>
      </c>
      <c r="O18" s="33">
        <f t="shared" si="1"/>
        <v>114113587.07</v>
      </c>
      <c r="P18" s="4">
        <v>0</v>
      </c>
      <c r="Q18" s="8">
        <v>0</v>
      </c>
      <c r="R18" s="8">
        <v>0</v>
      </c>
      <c r="S18" s="34">
        <f t="shared" si="2"/>
        <v>114113587.07</v>
      </c>
      <c r="T18" s="12">
        <f t="shared" si="3"/>
        <v>133627724.89</v>
      </c>
    </row>
    <row r="19" spans="1:20" ht="12.75">
      <c r="A19" s="62">
        <v>12</v>
      </c>
      <c r="B19" s="61" t="s">
        <v>174</v>
      </c>
      <c r="C19" s="17" t="s">
        <v>104</v>
      </c>
      <c r="D19" s="4">
        <v>5943797.11</v>
      </c>
      <c r="E19" s="4">
        <v>4428403.06</v>
      </c>
      <c r="F19" s="4">
        <v>81271.69</v>
      </c>
      <c r="G19" s="4">
        <v>1728.84</v>
      </c>
      <c r="H19" s="4">
        <v>27306.92</v>
      </c>
      <c r="I19" s="4">
        <v>808991.62</v>
      </c>
      <c r="J19" s="4">
        <v>1058476.33</v>
      </c>
      <c r="K19" s="39">
        <f t="shared" si="0"/>
        <v>12349975.569999998</v>
      </c>
      <c r="L19" s="4">
        <v>55924928.7</v>
      </c>
      <c r="M19" s="4">
        <v>310162.4</v>
      </c>
      <c r="N19" s="4">
        <v>1335882.82</v>
      </c>
      <c r="O19" s="33">
        <f t="shared" si="1"/>
        <v>57570973.92</v>
      </c>
      <c r="P19" s="8">
        <v>20005631.83</v>
      </c>
      <c r="Q19" s="8"/>
      <c r="R19" s="8">
        <v>0</v>
      </c>
      <c r="S19" s="34">
        <f t="shared" si="2"/>
        <v>77576605.75</v>
      </c>
      <c r="T19" s="12">
        <f t="shared" si="3"/>
        <v>89926581.32</v>
      </c>
    </row>
    <row r="20" spans="1:20" ht="12.75">
      <c r="A20" s="62">
        <v>13</v>
      </c>
      <c r="B20" s="61" t="s">
        <v>174</v>
      </c>
      <c r="C20" s="17" t="s">
        <v>54</v>
      </c>
      <c r="D20" s="8">
        <v>3438704.97</v>
      </c>
      <c r="E20" s="8">
        <v>3374316.37</v>
      </c>
      <c r="F20" s="8">
        <v>51615.73</v>
      </c>
      <c r="G20" s="8">
        <v>1124.62</v>
      </c>
      <c r="H20" s="8">
        <v>20289.1</v>
      </c>
      <c r="I20" s="8">
        <v>718570.6</v>
      </c>
      <c r="J20" s="8">
        <v>1008980.48</v>
      </c>
      <c r="K20" s="39">
        <f t="shared" si="0"/>
        <v>8613601.87</v>
      </c>
      <c r="L20" s="8">
        <v>74415036.08</v>
      </c>
      <c r="M20" s="4">
        <v>1080167.82</v>
      </c>
      <c r="N20" s="4">
        <v>198953.46</v>
      </c>
      <c r="O20" s="33">
        <f t="shared" si="1"/>
        <v>75694157.36</v>
      </c>
      <c r="P20" s="4"/>
      <c r="Q20" s="4">
        <v>22194389.99</v>
      </c>
      <c r="R20" s="8">
        <v>0</v>
      </c>
      <c r="S20" s="34">
        <f t="shared" si="2"/>
        <v>97888547.35</v>
      </c>
      <c r="T20" s="12">
        <f t="shared" si="3"/>
        <v>106502149.22</v>
      </c>
    </row>
    <row r="21" spans="1:20" ht="12.75">
      <c r="A21" s="62">
        <v>14</v>
      </c>
      <c r="B21" s="61" t="s">
        <v>174</v>
      </c>
      <c r="C21" s="17" t="s">
        <v>55</v>
      </c>
      <c r="D21" s="8">
        <v>5249503.12</v>
      </c>
      <c r="E21" s="8">
        <v>5453637.36</v>
      </c>
      <c r="F21" s="8">
        <v>96578.41</v>
      </c>
      <c r="G21" s="8">
        <v>2136.51</v>
      </c>
      <c r="H21" s="8">
        <v>36815.31</v>
      </c>
      <c r="I21" s="8">
        <v>1017239.06</v>
      </c>
      <c r="J21" s="8">
        <v>1193736.96</v>
      </c>
      <c r="K21" s="39">
        <f t="shared" si="0"/>
        <v>13049646.73</v>
      </c>
      <c r="L21" s="8">
        <v>89930441.41</v>
      </c>
      <c r="M21" s="4">
        <v>2370849.83</v>
      </c>
      <c r="N21" s="4">
        <v>144621.62</v>
      </c>
      <c r="O21" s="33">
        <f t="shared" si="1"/>
        <v>92445912.86</v>
      </c>
      <c r="P21" s="4">
        <v>0</v>
      </c>
      <c r="Q21" s="8">
        <v>0</v>
      </c>
      <c r="R21" s="8">
        <v>0</v>
      </c>
      <c r="S21" s="34">
        <f t="shared" si="2"/>
        <v>92445912.86</v>
      </c>
      <c r="T21" s="12">
        <f t="shared" si="3"/>
        <v>105495559.59</v>
      </c>
    </row>
    <row r="22" spans="1:20" ht="12.75">
      <c r="A22" s="62">
        <v>15</v>
      </c>
      <c r="B22" s="61" t="s">
        <v>174</v>
      </c>
      <c r="C22" s="17" t="s">
        <v>56</v>
      </c>
      <c r="D22" s="8">
        <v>10729042.61</v>
      </c>
      <c r="E22" s="8">
        <v>8258359.69</v>
      </c>
      <c r="F22" s="8">
        <v>136722.19</v>
      </c>
      <c r="G22" s="8">
        <v>3742.14</v>
      </c>
      <c r="H22" s="8">
        <v>41503.97</v>
      </c>
      <c r="I22" s="8">
        <v>1347730.11</v>
      </c>
      <c r="J22" s="8">
        <v>1969542.16</v>
      </c>
      <c r="K22" s="39">
        <f t="shared" si="0"/>
        <v>22486642.87</v>
      </c>
      <c r="L22" s="8">
        <v>118438517.54</v>
      </c>
      <c r="M22" s="4">
        <v>3229582.09</v>
      </c>
      <c r="N22" s="4">
        <v>200491.62</v>
      </c>
      <c r="O22" s="33">
        <f t="shared" si="1"/>
        <v>121868591.25</v>
      </c>
      <c r="P22" s="10">
        <v>23962383.2</v>
      </c>
      <c r="Q22" s="8"/>
      <c r="R22" s="8">
        <v>0</v>
      </c>
      <c r="S22" s="34">
        <f t="shared" si="2"/>
        <v>145830974.45</v>
      </c>
      <c r="T22" s="12">
        <f t="shared" si="3"/>
        <v>168317617.32</v>
      </c>
    </row>
    <row r="23" spans="1:20" ht="12.75">
      <c r="A23" s="62">
        <v>16</v>
      </c>
      <c r="B23" s="61" t="s">
        <v>174</v>
      </c>
      <c r="C23" s="17" t="s">
        <v>59</v>
      </c>
      <c r="D23" s="8">
        <v>1371998.86</v>
      </c>
      <c r="E23" s="8">
        <v>1387550.29</v>
      </c>
      <c r="F23" s="8">
        <v>21224.87</v>
      </c>
      <c r="G23" s="8">
        <v>462.45</v>
      </c>
      <c r="H23" s="8">
        <v>8343.07</v>
      </c>
      <c r="I23" s="8">
        <v>307789.97</v>
      </c>
      <c r="J23" s="8">
        <v>692972.62</v>
      </c>
      <c r="K23" s="39">
        <f t="shared" si="0"/>
        <v>3790342.130000001</v>
      </c>
      <c r="L23" s="8">
        <v>45217843.49</v>
      </c>
      <c r="M23" s="4">
        <v>405006.07</v>
      </c>
      <c r="N23" s="4">
        <v>99774.16</v>
      </c>
      <c r="O23" s="33">
        <f t="shared" si="1"/>
        <v>45722623.72</v>
      </c>
      <c r="P23" s="8">
        <v>157587.16</v>
      </c>
      <c r="Q23" s="8"/>
      <c r="R23" s="8">
        <v>0</v>
      </c>
      <c r="S23" s="34">
        <f t="shared" si="2"/>
        <v>45880210.879999995</v>
      </c>
      <c r="T23" s="12">
        <f t="shared" si="3"/>
        <v>49670553.01</v>
      </c>
    </row>
    <row r="24" spans="1:20" ht="12.75">
      <c r="A24" s="62">
        <v>17</v>
      </c>
      <c r="B24" s="61" t="s">
        <v>174</v>
      </c>
      <c r="C24" s="17" t="s">
        <v>60</v>
      </c>
      <c r="D24" s="4">
        <v>7592960.85</v>
      </c>
      <c r="E24" s="4">
        <v>6316734.23</v>
      </c>
      <c r="F24" s="4">
        <v>116702.51</v>
      </c>
      <c r="G24" s="4">
        <v>2572.27</v>
      </c>
      <c r="H24" s="4">
        <v>35974.64</v>
      </c>
      <c r="I24" s="4">
        <v>2908720.43</v>
      </c>
      <c r="J24" s="4">
        <v>2587448.73</v>
      </c>
      <c r="K24" s="39">
        <f t="shared" si="0"/>
        <v>19561113.66</v>
      </c>
      <c r="L24" s="4">
        <v>60300610.08</v>
      </c>
      <c r="M24" s="4">
        <v>1596491.85</v>
      </c>
      <c r="N24" s="4">
        <v>255326.35</v>
      </c>
      <c r="O24" s="33">
        <f t="shared" si="1"/>
        <v>62152428.28</v>
      </c>
      <c r="P24" s="4">
        <v>10084065.45</v>
      </c>
      <c r="Q24" s="8"/>
      <c r="R24" s="8">
        <v>0</v>
      </c>
      <c r="S24" s="34">
        <f t="shared" si="2"/>
        <v>72236493.73</v>
      </c>
      <c r="T24" s="12">
        <f t="shared" si="3"/>
        <v>91797607.39</v>
      </c>
    </row>
    <row r="25" spans="1:20" ht="12.75">
      <c r="A25" s="62">
        <v>18</v>
      </c>
      <c r="B25" s="61" t="s">
        <v>174</v>
      </c>
      <c r="C25" s="17" t="s">
        <v>61</v>
      </c>
      <c r="D25" s="8">
        <v>6336346.46</v>
      </c>
      <c r="E25" s="8">
        <v>6218832.44</v>
      </c>
      <c r="F25" s="8">
        <v>110129.24</v>
      </c>
      <c r="G25" s="8">
        <v>2436.29</v>
      </c>
      <c r="H25" s="8">
        <v>41980.83</v>
      </c>
      <c r="I25" s="8">
        <v>1242549.85</v>
      </c>
      <c r="J25" s="8">
        <v>1486025.91</v>
      </c>
      <c r="K25" s="39">
        <f t="shared" si="0"/>
        <v>15438301.02</v>
      </c>
      <c r="L25" s="8">
        <v>95188478.18</v>
      </c>
      <c r="M25" s="4">
        <v>495611.55</v>
      </c>
      <c r="N25" s="4">
        <v>2319181.88</v>
      </c>
      <c r="O25" s="33">
        <f t="shared" si="1"/>
        <v>98003271.61000001</v>
      </c>
      <c r="P25" s="8">
        <v>0</v>
      </c>
      <c r="Q25" s="8">
        <v>0</v>
      </c>
      <c r="R25" s="8">
        <v>0</v>
      </c>
      <c r="S25" s="34">
        <f t="shared" si="2"/>
        <v>98003271.61000001</v>
      </c>
      <c r="T25" s="12">
        <f t="shared" si="3"/>
        <v>113441572.63000001</v>
      </c>
    </row>
    <row r="26" spans="1:20" ht="12.75">
      <c r="A26" s="62">
        <v>19</v>
      </c>
      <c r="B26" s="61" t="s">
        <v>174</v>
      </c>
      <c r="C26" s="17" t="s">
        <v>62</v>
      </c>
      <c r="D26" s="8">
        <v>2486978.04</v>
      </c>
      <c r="E26" s="8">
        <v>1603264.41</v>
      </c>
      <c r="F26" s="8">
        <v>24524.57</v>
      </c>
      <c r="G26" s="8">
        <v>534.35</v>
      </c>
      <c r="H26" s="8">
        <v>9640.11</v>
      </c>
      <c r="I26" s="8">
        <v>307418.23</v>
      </c>
      <c r="J26" s="8">
        <v>598685.8</v>
      </c>
      <c r="K26" s="39">
        <f t="shared" si="0"/>
        <v>5031045.51</v>
      </c>
      <c r="L26" s="8">
        <v>36672829.19</v>
      </c>
      <c r="M26" s="4">
        <v>293732.84</v>
      </c>
      <c r="N26" s="4">
        <v>308486.45</v>
      </c>
      <c r="O26" s="33">
        <f t="shared" si="1"/>
        <v>37275048.48</v>
      </c>
      <c r="P26" s="10">
        <v>1819188.87</v>
      </c>
      <c r="Q26" s="8"/>
      <c r="R26" s="8">
        <v>0</v>
      </c>
      <c r="S26" s="34">
        <f t="shared" si="2"/>
        <v>39094237.349999994</v>
      </c>
      <c r="T26" s="12">
        <f t="shared" si="3"/>
        <v>44125282.85999999</v>
      </c>
    </row>
    <row r="27" spans="1:20" ht="12.75">
      <c r="A27" s="62">
        <v>20</v>
      </c>
      <c r="B27" s="61" t="s">
        <v>174</v>
      </c>
      <c r="C27" s="18" t="s">
        <v>118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39">
        <f t="shared" si="0"/>
        <v>0</v>
      </c>
      <c r="L27" s="8"/>
      <c r="M27" s="4"/>
      <c r="N27" s="4"/>
      <c r="O27" s="33">
        <f t="shared" si="1"/>
        <v>0</v>
      </c>
      <c r="P27" s="4"/>
      <c r="Q27" s="8"/>
      <c r="R27" s="8">
        <v>72917.49</v>
      </c>
      <c r="S27" s="34">
        <f t="shared" si="2"/>
        <v>72917.49</v>
      </c>
      <c r="T27" s="12">
        <f t="shared" si="3"/>
        <v>72917.49</v>
      </c>
    </row>
    <row r="28" spans="1:20" ht="12.75">
      <c r="A28" s="62">
        <v>21</v>
      </c>
      <c r="B28" s="61" t="s">
        <v>174</v>
      </c>
      <c r="C28" s="17" t="s">
        <v>63</v>
      </c>
      <c r="D28" s="8">
        <v>3102125.89</v>
      </c>
      <c r="E28" s="8">
        <v>3509374.99</v>
      </c>
      <c r="F28" s="8">
        <v>62147.49</v>
      </c>
      <c r="G28" s="8">
        <v>1374.83</v>
      </c>
      <c r="H28" s="8">
        <v>23690.38</v>
      </c>
      <c r="I28" s="8">
        <v>847723.68</v>
      </c>
      <c r="J28" s="8">
        <v>1013275.98</v>
      </c>
      <c r="K28" s="39">
        <f t="shared" si="0"/>
        <v>8559713.24</v>
      </c>
      <c r="L28" s="8">
        <v>62278836.17</v>
      </c>
      <c r="M28" s="4">
        <v>459836.9</v>
      </c>
      <c r="N28" s="4">
        <v>585574.56</v>
      </c>
      <c r="O28" s="33">
        <f t="shared" si="1"/>
        <v>63324247.63</v>
      </c>
      <c r="P28" s="4">
        <v>0</v>
      </c>
      <c r="Q28" s="8">
        <v>0</v>
      </c>
      <c r="R28" s="8">
        <v>0</v>
      </c>
      <c r="S28" s="34">
        <f t="shared" si="2"/>
        <v>63324247.63</v>
      </c>
      <c r="T28" s="12">
        <f t="shared" si="3"/>
        <v>71883960.87</v>
      </c>
    </row>
    <row r="29" spans="1:20" ht="12.75">
      <c r="A29" s="62">
        <v>22</v>
      </c>
      <c r="B29" s="61" t="s">
        <v>174</v>
      </c>
      <c r="C29" s="17" t="s">
        <v>64</v>
      </c>
      <c r="D29" s="8">
        <v>2150062.63</v>
      </c>
      <c r="E29" s="8">
        <v>1816235.99</v>
      </c>
      <c r="F29" s="8">
        <v>36893.47</v>
      </c>
      <c r="G29" s="8">
        <v>774.21</v>
      </c>
      <c r="H29" s="8">
        <v>10818.81</v>
      </c>
      <c r="I29" s="8">
        <v>388354.05</v>
      </c>
      <c r="J29" s="8">
        <v>688041.24</v>
      </c>
      <c r="K29" s="39">
        <f t="shared" si="0"/>
        <v>5091180.4</v>
      </c>
      <c r="L29" s="8">
        <v>43680427.05</v>
      </c>
      <c r="M29" s="4">
        <v>680122.7</v>
      </c>
      <c r="N29" s="4">
        <v>1042399.62</v>
      </c>
      <c r="O29" s="33">
        <f t="shared" si="1"/>
        <v>45402949.37</v>
      </c>
      <c r="P29" s="4">
        <v>0</v>
      </c>
      <c r="Q29" s="8">
        <v>0</v>
      </c>
      <c r="R29" s="8">
        <v>0</v>
      </c>
      <c r="S29" s="34">
        <f t="shared" si="2"/>
        <v>45402949.37</v>
      </c>
      <c r="T29" s="12">
        <f t="shared" si="3"/>
        <v>50494129.769999996</v>
      </c>
    </row>
    <row r="30" spans="1:20" ht="12.75">
      <c r="A30" s="62">
        <v>23</v>
      </c>
      <c r="B30" s="61" t="s">
        <v>174</v>
      </c>
      <c r="C30" s="17" t="s">
        <v>65</v>
      </c>
      <c r="D30" s="8">
        <v>3900033.95</v>
      </c>
      <c r="E30" s="8">
        <v>4543598.19</v>
      </c>
      <c r="F30" s="8">
        <v>80462.54</v>
      </c>
      <c r="G30" s="8">
        <v>1780</v>
      </c>
      <c r="H30" s="8">
        <v>30672</v>
      </c>
      <c r="I30" s="8">
        <v>895741.25</v>
      </c>
      <c r="J30" s="8">
        <v>1126328.07</v>
      </c>
      <c r="K30" s="39">
        <f t="shared" si="0"/>
        <v>10578616</v>
      </c>
      <c r="L30" s="8">
        <v>81871492.74</v>
      </c>
      <c r="M30" s="4">
        <v>1705660.27</v>
      </c>
      <c r="N30" s="4">
        <v>105297.67</v>
      </c>
      <c r="O30" s="33">
        <f t="shared" si="1"/>
        <v>83682450.67999999</v>
      </c>
      <c r="P30" s="4">
        <v>0</v>
      </c>
      <c r="Q30" s="8">
        <v>0</v>
      </c>
      <c r="R30" s="8">
        <v>0</v>
      </c>
      <c r="S30" s="34">
        <f t="shared" si="2"/>
        <v>83682450.67999999</v>
      </c>
      <c r="T30" s="12">
        <f t="shared" si="3"/>
        <v>94261066.67999999</v>
      </c>
    </row>
    <row r="31" spans="1:20" ht="12.75">
      <c r="A31" s="62">
        <v>24</v>
      </c>
      <c r="B31" s="61" t="s">
        <v>174</v>
      </c>
      <c r="C31" s="17" t="s">
        <v>66</v>
      </c>
      <c r="D31" s="8">
        <v>4151282.09</v>
      </c>
      <c r="E31" s="8">
        <v>3738647.76</v>
      </c>
      <c r="F31" s="8">
        <v>73088.48</v>
      </c>
      <c r="G31" s="8">
        <v>1723.96</v>
      </c>
      <c r="H31" s="8">
        <v>22101.32</v>
      </c>
      <c r="I31" s="8">
        <v>633489.22</v>
      </c>
      <c r="J31" s="8">
        <v>1164072.22</v>
      </c>
      <c r="K31" s="39">
        <f t="shared" si="0"/>
        <v>9784405.05</v>
      </c>
      <c r="L31" s="8">
        <v>71618396.65</v>
      </c>
      <c r="M31" s="4">
        <v>2576455.82</v>
      </c>
      <c r="N31" s="4">
        <v>153378.24</v>
      </c>
      <c r="O31" s="33">
        <f t="shared" si="1"/>
        <v>74348230.71000001</v>
      </c>
      <c r="P31" s="4"/>
      <c r="Q31" s="10">
        <v>23449030.29</v>
      </c>
      <c r="R31" s="8">
        <v>0</v>
      </c>
      <c r="S31" s="34">
        <f t="shared" si="2"/>
        <v>97797261</v>
      </c>
      <c r="T31" s="12">
        <f t="shared" si="3"/>
        <v>107581666.05</v>
      </c>
    </row>
    <row r="32" spans="1:20" ht="12.75">
      <c r="A32" s="62">
        <v>25</v>
      </c>
      <c r="B32" s="61" t="s">
        <v>174</v>
      </c>
      <c r="C32" s="17" t="s">
        <v>67</v>
      </c>
      <c r="D32" s="8">
        <v>4139101.03</v>
      </c>
      <c r="E32" s="8">
        <v>3688881.66</v>
      </c>
      <c r="F32" s="8">
        <v>68152.58</v>
      </c>
      <c r="G32" s="8">
        <v>1502.17</v>
      </c>
      <c r="H32" s="8">
        <v>21008.67</v>
      </c>
      <c r="I32" s="8">
        <v>934299.51</v>
      </c>
      <c r="J32" s="8">
        <v>1046244.85</v>
      </c>
      <c r="K32" s="39">
        <f t="shared" si="0"/>
        <v>9899190.469999999</v>
      </c>
      <c r="L32" s="4">
        <v>54015787.99</v>
      </c>
      <c r="M32" s="4">
        <v>1185924.06</v>
      </c>
      <c r="N32" s="4">
        <v>73875.75</v>
      </c>
      <c r="O32" s="33">
        <f t="shared" si="1"/>
        <v>55275587.800000004</v>
      </c>
      <c r="P32" s="8">
        <v>14903121.1</v>
      </c>
      <c r="Q32" s="8"/>
      <c r="R32" s="8">
        <v>0</v>
      </c>
      <c r="S32" s="34">
        <f t="shared" si="2"/>
        <v>70178708.9</v>
      </c>
      <c r="T32" s="12">
        <f t="shared" si="3"/>
        <v>80077899.37</v>
      </c>
    </row>
    <row r="33" spans="1:20" ht="12.75">
      <c r="A33" s="62">
        <v>27</v>
      </c>
      <c r="B33" s="61" t="s">
        <v>174</v>
      </c>
      <c r="C33" s="17" t="s">
        <v>69</v>
      </c>
      <c r="D33" s="4">
        <v>2343564.03</v>
      </c>
      <c r="E33" s="4">
        <v>2546419.65</v>
      </c>
      <c r="F33" s="4">
        <v>42157.53</v>
      </c>
      <c r="G33" s="4">
        <v>1153.87</v>
      </c>
      <c r="H33" s="4">
        <v>12797.52</v>
      </c>
      <c r="I33" s="4">
        <v>384854.14</v>
      </c>
      <c r="J33" s="4">
        <v>770783.88</v>
      </c>
      <c r="K33" s="39">
        <f t="shared" si="0"/>
        <v>6101730.619999999</v>
      </c>
      <c r="L33" s="8">
        <v>53683988.56</v>
      </c>
      <c r="M33" s="4">
        <v>1310775.55</v>
      </c>
      <c r="N33" s="4">
        <v>81423.42</v>
      </c>
      <c r="O33" s="33">
        <f t="shared" si="1"/>
        <v>55076187.53</v>
      </c>
      <c r="P33" s="4">
        <v>6417941.71</v>
      </c>
      <c r="Q33" s="8"/>
      <c r="R33" s="8">
        <v>0</v>
      </c>
      <c r="S33" s="34">
        <f t="shared" si="2"/>
        <v>61494129.24</v>
      </c>
      <c r="T33" s="12">
        <f t="shared" si="3"/>
        <v>67595859.86</v>
      </c>
    </row>
    <row r="34" spans="1:20" ht="12.75">
      <c r="A34" s="62">
        <v>29</v>
      </c>
      <c r="B34" s="61" t="s">
        <v>174</v>
      </c>
      <c r="C34" s="17" t="s">
        <v>76</v>
      </c>
      <c r="D34" s="8">
        <v>10615728.54</v>
      </c>
      <c r="E34" s="8">
        <v>10902810.76</v>
      </c>
      <c r="F34" s="8">
        <v>193077.77</v>
      </c>
      <c r="G34" s="8">
        <v>4271.28</v>
      </c>
      <c r="H34" s="8">
        <v>73600.48</v>
      </c>
      <c r="I34" s="8">
        <v>2478430.2</v>
      </c>
      <c r="J34" s="8">
        <v>2174432.22</v>
      </c>
      <c r="K34" s="39">
        <f t="shared" si="0"/>
        <v>26442351.249999996</v>
      </c>
      <c r="L34" s="8">
        <v>120996342.43</v>
      </c>
      <c r="M34" s="4">
        <v>2838813.39</v>
      </c>
      <c r="N34" s="4">
        <v>1879147.55</v>
      </c>
      <c r="O34" s="33">
        <f t="shared" si="1"/>
        <v>125714303.37</v>
      </c>
      <c r="P34" s="8">
        <v>0</v>
      </c>
      <c r="Q34" s="8">
        <v>0</v>
      </c>
      <c r="R34" s="8">
        <v>0</v>
      </c>
      <c r="S34" s="34">
        <f t="shared" si="2"/>
        <v>125714303.37</v>
      </c>
      <c r="T34" s="12">
        <f t="shared" si="3"/>
        <v>152156654.62</v>
      </c>
    </row>
    <row r="35" spans="1:20" ht="12.75">
      <c r="A35" s="62">
        <v>30</v>
      </c>
      <c r="B35" s="61" t="s">
        <v>174</v>
      </c>
      <c r="C35" s="19" t="s">
        <v>80</v>
      </c>
      <c r="D35" s="8">
        <v>10305390.6</v>
      </c>
      <c r="E35" s="8">
        <v>9615334.82</v>
      </c>
      <c r="F35" s="8">
        <v>166652.65</v>
      </c>
      <c r="G35" s="8">
        <v>3442.12</v>
      </c>
      <c r="H35" s="8">
        <v>59365.81</v>
      </c>
      <c r="I35" s="8">
        <v>2077415.59</v>
      </c>
      <c r="J35" s="8">
        <v>2809686.62</v>
      </c>
      <c r="K35" s="39">
        <f t="shared" si="0"/>
        <v>25037288.21</v>
      </c>
      <c r="L35" s="4">
        <v>118870441.79</v>
      </c>
      <c r="M35" s="4">
        <v>1927740.8</v>
      </c>
      <c r="N35" s="4">
        <v>178777.67</v>
      </c>
      <c r="O35" s="33">
        <f t="shared" si="1"/>
        <v>120976960.26</v>
      </c>
      <c r="P35" s="10">
        <v>33647509.11</v>
      </c>
      <c r="Q35" s="8"/>
      <c r="R35" s="8">
        <v>0</v>
      </c>
      <c r="S35" s="34">
        <f t="shared" si="2"/>
        <v>154624469.37</v>
      </c>
      <c r="T35" s="12">
        <f t="shared" si="3"/>
        <v>179661757.58</v>
      </c>
    </row>
    <row r="36" spans="1:20" ht="12.75">
      <c r="A36" s="62">
        <v>31</v>
      </c>
      <c r="B36" s="61" t="s">
        <v>174</v>
      </c>
      <c r="C36" s="18" t="s">
        <v>119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39">
        <f t="shared" si="0"/>
        <v>0</v>
      </c>
      <c r="L36" s="4"/>
      <c r="M36" s="4"/>
      <c r="N36" s="4"/>
      <c r="O36" s="33">
        <f t="shared" si="1"/>
        <v>0</v>
      </c>
      <c r="P36" s="10"/>
      <c r="Q36" s="8"/>
      <c r="R36" s="8">
        <v>75530.83</v>
      </c>
      <c r="S36" s="34">
        <f t="shared" si="2"/>
        <v>75530.83</v>
      </c>
      <c r="T36" s="12">
        <f t="shared" si="3"/>
        <v>75530.83</v>
      </c>
    </row>
    <row r="37" spans="1:20" ht="12.75">
      <c r="A37" s="62">
        <v>32</v>
      </c>
      <c r="B37" s="61" t="s">
        <v>174</v>
      </c>
      <c r="C37" s="17" t="s">
        <v>81</v>
      </c>
      <c r="D37" s="4">
        <v>2088848.53</v>
      </c>
      <c r="E37" s="4">
        <v>2414706.07</v>
      </c>
      <c r="F37" s="4">
        <v>39976.94</v>
      </c>
      <c r="G37" s="4">
        <v>1094.19</v>
      </c>
      <c r="H37" s="4">
        <v>12135.57</v>
      </c>
      <c r="I37" s="4">
        <v>374034.46</v>
      </c>
      <c r="J37" s="4">
        <v>625202.63</v>
      </c>
      <c r="K37" s="39">
        <f t="shared" si="0"/>
        <v>5555998.390000001</v>
      </c>
      <c r="L37" s="8">
        <v>50628201.87</v>
      </c>
      <c r="M37" s="4">
        <v>1161480.7</v>
      </c>
      <c r="N37" s="4">
        <v>226267.86</v>
      </c>
      <c r="O37" s="33">
        <f t="shared" si="1"/>
        <v>52015950.43</v>
      </c>
      <c r="P37" s="8">
        <v>18104695.26</v>
      </c>
      <c r="Q37" s="8"/>
      <c r="R37" s="8">
        <v>0</v>
      </c>
      <c r="S37" s="34">
        <f t="shared" si="2"/>
        <v>70120645.69</v>
      </c>
      <c r="T37" s="12">
        <f t="shared" si="3"/>
        <v>75676644.08</v>
      </c>
    </row>
    <row r="38" spans="1:20" ht="12.75">
      <c r="A38" s="62">
        <v>33</v>
      </c>
      <c r="B38" s="61" t="s">
        <v>174</v>
      </c>
      <c r="C38" s="19" t="s">
        <v>103</v>
      </c>
      <c r="D38" s="4">
        <v>11480922.37</v>
      </c>
      <c r="E38" s="4">
        <v>8581246.74</v>
      </c>
      <c r="F38" s="4">
        <v>166522.08</v>
      </c>
      <c r="G38" s="4">
        <v>4114.04</v>
      </c>
      <c r="H38" s="4">
        <v>50653.35</v>
      </c>
      <c r="I38" s="4">
        <v>1425361.67</v>
      </c>
      <c r="J38" s="4">
        <v>1711193.13</v>
      </c>
      <c r="K38" s="39">
        <f t="shared" si="0"/>
        <v>23420013.38</v>
      </c>
      <c r="L38" s="8">
        <v>107973370.71</v>
      </c>
      <c r="M38" s="4">
        <v>3620525.61</v>
      </c>
      <c r="N38" s="4">
        <v>220630.64</v>
      </c>
      <c r="O38" s="33">
        <f t="shared" si="1"/>
        <v>111814526.96</v>
      </c>
      <c r="P38" s="4">
        <v>44910364.21</v>
      </c>
      <c r="Q38" s="8"/>
      <c r="R38" s="8">
        <v>0</v>
      </c>
      <c r="S38" s="34">
        <f t="shared" si="2"/>
        <v>156724891.17</v>
      </c>
      <c r="T38" s="12">
        <f t="shared" si="3"/>
        <v>180144904.54999998</v>
      </c>
    </row>
    <row r="39" spans="1:20" ht="12.75">
      <c r="A39" s="62">
        <v>34</v>
      </c>
      <c r="B39" s="61" t="s">
        <v>174</v>
      </c>
      <c r="C39" s="17" t="s">
        <v>83</v>
      </c>
      <c r="D39" s="8">
        <v>1476965</v>
      </c>
      <c r="E39" s="8">
        <v>1291758.05</v>
      </c>
      <c r="F39" s="8">
        <v>25253.15</v>
      </c>
      <c r="G39" s="8">
        <v>595.65</v>
      </c>
      <c r="H39" s="8">
        <v>7636.33</v>
      </c>
      <c r="I39" s="8">
        <v>227858.32</v>
      </c>
      <c r="J39" s="8">
        <v>441464.22</v>
      </c>
      <c r="K39" s="39">
        <f t="shared" si="0"/>
        <v>3471530.7199999997</v>
      </c>
      <c r="L39" s="8">
        <v>29909589.34</v>
      </c>
      <c r="M39" s="4">
        <v>454803.27</v>
      </c>
      <c r="N39" s="4">
        <v>523627.94</v>
      </c>
      <c r="O39" s="33">
        <f t="shared" si="1"/>
        <v>30888020.55</v>
      </c>
      <c r="P39" s="4"/>
      <c r="Q39" s="8">
        <v>14398534.21</v>
      </c>
      <c r="R39" s="8">
        <v>0</v>
      </c>
      <c r="S39" s="34">
        <f t="shared" si="2"/>
        <v>45286554.760000005</v>
      </c>
      <c r="T39" s="12">
        <f t="shared" si="3"/>
        <v>48758085.480000004</v>
      </c>
    </row>
    <row r="40" spans="1:20" ht="12.75">
      <c r="A40" s="62">
        <v>35</v>
      </c>
      <c r="B40" s="61" t="s">
        <v>175</v>
      </c>
      <c r="C40" s="17" t="s">
        <v>105</v>
      </c>
      <c r="D40" s="8">
        <v>560539.73</v>
      </c>
      <c r="E40" s="8">
        <v>0</v>
      </c>
      <c r="F40" s="8">
        <v>13927.74</v>
      </c>
      <c r="G40" s="8">
        <v>282.49</v>
      </c>
      <c r="H40" s="8">
        <v>5898.73</v>
      </c>
      <c r="I40" s="8">
        <v>0</v>
      </c>
      <c r="J40" s="8">
        <v>0</v>
      </c>
      <c r="K40" s="39">
        <f t="shared" si="0"/>
        <v>580648.69</v>
      </c>
      <c r="L40" s="8">
        <v>14235290.19</v>
      </c>
      <c r="M40" s="4">
        <v>0</v>
      </c>
      <c r="N40" s="4">
        <v>67210.8</v>
      </c>
      <c r="O40" s="33">
        <f t="shared" si="1"/>
        <v>14302500.99</v>
      </c>
      <c r="P40" s="4">
        <v>0</v>
      </c>
      <c r="Q40" s="8">
        <v>0</v>
      </c>
      <c r="R40" s="8">
        <v>0</v>
      </c>
      <c r="S40" s="34">
        <f t="shared" si="2"/>
        <v>14302500.99</v>
      </c>
      <c r="T40" s="12">
        <f t="shared" si="3"/>
        <v>14883149.68</v>
      </c>
    </row>
    <row r="41" spans="1:20" ht="12.75">
      <c r="A41" s="62">
        <v>35</v>
      </c>
      <c r="B41" s="61" t="s">
        <v>176</v>
      </c>
      <c r="C41" s="17" t="s">
        <v>106</v>
      </c>
      <c r="D41" s="8">
        <v>6623261.43</v>
      </c>
      <c r="E41" s="8">
        <v>0</v>
      </c>
      <c r="F41" s="8">
        <v>113809.34</v>
      </c>
      <c r="G41" s="8">
        <v>2308.33</v>
      </c>
      <c r="H41" s="8">
        <v>48200.94</v>
      </c>
      <c r="I41" s="8">
        <v>0</v>
      </c>
      <c r="J41" s="8">
        <v>0</v>
      </c>
      <c r="K41" s="39">
        <f t="shared" si="0"/>
        <v>6787580.04</v>
      </c>
      <c r="L41" s="4">
        <v>76284950.33</v>
      </c>
      <c r="M41" s="4">
        <v>391853.23</v>
      </c>
      <c r="N41" s="4">
        <v>35238.73</v>
      </c>
      <c r="O41" s="33">
        <f t="shared" si="1"/>
        <v>76712042.28999999</v>
      </c>
      <c r="P41" s="36">
        <v>6725452.736535342</v>
      </c>
      <c r="Q41" s="37">
        <v>37329655.22346466</v>
      </c>
      <c r="R41" s="8">
        <v>0</v>
      </c>
      <c r="S41" s="34">
        <f t="shared" si="2"/>
        <v>120767150.25</v>
      </c>
      <c r="T41" s="12">
        <f t="shared" si="3"/>
        <v>127554730.29</v>
      </c>
    </row>
    <row r="42" spans="1:20" ht="12.75">
      <c r="A42" s="62">
        <v>35</v>
      </c>
      <c r="B42" s="61" t="s">
        <v>177</v>
      </c>
      <c r="C42" s="17" t="s">
        <v>107</v>
      </c>
      <c r="D42" s="8">
        <v>860329.19</v>
      </c>
      <c r="E42" s="8">
        <v>0</v>
      </c>
      <c r="F42" s="8">
        <v>19034.3</v>
      </c>
      <c r="G42" s="8">
        <v>386.06</v>
      </c>
      <c r="H42" s="8">
        <v>8061.48</v>
      </c>
      <c r="I42" s="8">
        <v>0</v>
      </c>
      <c r="J42" s="8">
        <v>0</v>
      </c>
      <c r="K42" s="39">
        <f t="shared" si="0"/>
        <v>887811.03</v>
      </c>
      <c r="L42" s="8">
        <v>16791576.18</v>
      </c>
      <c r="M42" s="4">
        <v>0</v>
      </c>
      <c r="N42" s="4">
        <v>397673.82</v>
      </c>
      <c r="O42" s="33">
        <f t="shared" si="1"/>
        <v>17189250</v>
      </c>
      <c r="P42" s="4">
        <v>3170965.07</v>
      </c>
      <c r="Q42" s="8"/>
      <c r="R42" s="8">
        <v>0</v>
      </c>
      <c r="S42" s="34">
        <f t="shared" si="2"/>
        <v>20360215.07</v>
      </c>
      <c r="T42" s="12">
        <f t="shared" si="3"/>
        <v>21248026.1</v>
      </c>
    </row>
    <row r="43" spans="1:20" ht="12.75">
      <c r="A43" s="62">
        <v>36</v>
      </c>
      <c r="B43" s="61" t="s">
        <v>174</v>
      </c>
      <c r="C43" s="17" t="s">
        <v>86</v>
      </c>
      <c r="D43" s="4">
        <v>7480895.33</v>
      </c>
      <c r="E43" s="4">
        <v>6933040.68</v>
      </c>
      <c r="F43" s="4">
        <v>114780.73</v>
      </c>
      <c r="G43" s="4">
        <v>3141.6</v>
      </c>
      <c r="H43" s="4">
        <v>34843.32</v>
      </c>
      <c r="I43" s="4">
        <v>1077055.16</v>
      </c>
      <c r="J43" s="4">
        <v>1750549.08</v>
      </c>
      <c r="K43" s="39">
        <f t="shared" si="0"/>
        <v>17394305.9</v>
      </c>
      <c r="L43" s="8">
        <v>90676836.26</v>
      </c>
      <c r="M43" s="4">
        <v>1432665.7</v>
      </c>
      <c r="N43" s="4">
        <v>1092685.07</v>
      </c>
      <c r="O43" s="33">
        <f t="shared" si="1"/>
        <v>93202187.03</v>
      </c>
      <c r="P43" s="8">
        <v>27206828.85</v>
      </c>
      <c r="Q43" s="8"/>
      <c r="R43" s="8">
        <v>0</v>
      </c>
      <c r="S43" s="34">
        <f t="shared" si="2"/>
        <v>120409015.88</v>
      </c>
      <c r="T43" s="12">
        <f t="shared" si="3"/>
        <v>137803321.78</v>
      </c>
    </row>
    <row r="44" spans="1:20" ht="12.75">
      <c r="A44" s="62">
        <v>37</v>
      </c>
      <c r="B44" s="61" t="s">
        <v>174</v>
      </c>
      <c r="C44" s="17" t="s">
        <v>88</v>
      </c>
      <c r="D44" s="8">
        <v>3092507.08</v>
      </c>
      <c r="E44" s="8">
        <v>2647905.56</v>
      </c>
      <c r="F44" s="8">
        <v>51765.08</v>
      </c>
      <c r="G44" s="8">
        <v>1221</v>
      </c>
      <c r="H44" s="8">
        <v>15653.31</v>
      </c>
      <c r="I44" s="8">
        <v>457166.79</v>
      </c>
      <c r="J44" s="8">
        <v>981486.49</v>
      </c>
      <c r="K44" s="39">
        <f t="shared" si="0"/>
        <v>7247705.3100000005</v>
      </c>
      <c r="L44" s="8">
        <v>52844175.64</v>
      </c>
      <c r="M44" s="4">
        <v>761881.08</v>
      </c>
      <c r="N44" s="4">
        <v>1051645.01</v>
      </c>
      <c r="O44" s="33">
        <f t="shared" si="1"/>
        <v>54657701.730000004</v>
      </c>
      <c r="P44" s="10">
        <v>6987858.18</v>
      </c>
      <c r="Q44" s="8"/>
      <c r="R44" s="8">
        <v>0</v>
      </c>
      <c r="S44" s="34">
        <f t="shared" si="2"/>
        <v>61645559.910000004</v>
      </c>
      <c r="T44" s="12">
        <f t="shared" si="3"/>
        <v>68893265.22</v>
      </c>
    </row>
    <row r="45" spans="1:20" ht="12.75">
      <c r="A45" s="62">
        <v>38</v>
      </c>
      <c r="B45" s="61" t="s">
        <v>175</v>
      </c>
      <c r="C45" s="17" t="s">
        <v>162</v>
      </c>
      <c r="D45" s="8">
        <v>106467.28</v>
      </c>
      <c r="E45" s="8">
        <v>0</v>
      </c>
      <c r="F45" s="8">
        <v>3065.15</v>
      </c>
      <c r="G45" s="8">
        <v>62.17</v>
      </c>
      <c r="H45" s="8">
        <v>1298.16</v>
      </c>
      <c r="I45" s="8">
        <v>0</v>
      </c>
      <c r="J45" s="8">
        <v>0</v>
      </c>
      <c r="K45" s="39">
        <f t="shared" si="0"/>
        <v>110892.76</v>
      </c>
      <c r="L45" s="8">
        <v>7118832.14</v>
      </c>
      <c r="M45" s="4">
        <v>0</v>
      </c>
      <c r="N45" s="4">
        <v>37211.62</v>
      </c>
      <c r="O45" s="33">
        <f t="shared" si="1"/>
        <v>7156043.76</v>
      </c>
      <c r="P45" s="8">
        <v>0</v>
      </c>
      <c r="Q45" s="8">
        <v>0</v>
      </c>
      <c r="R45" s="8">
        <v>0</v>
      </c>
      <c r="S45" s="34">
        <f t="shared" si="2"/>
        <v>7156043.76</v>
      </c>
      <c r="T45" s="12">
        <f t="shared" si="3"/>
        <v>7266936.52</v>
      </c>
    </row>
    <row r="46" spans="1:20" ht="12.75">
      <c r="A46" s="62">
        <v>38</v>
      </c>
      <c r="B46" s="61" t="s">
        <v>176</v>
      </c>
      <c r="C46" s="17" t="s">
        <v>163</v>
      </c>
      <c r="D46" s="8">
        <v>56211.6</v>
      </c>
      <c r="E46" s="8">
        <v>0</v>
      </c>
      <c r="F46" s="8">
        <v>1474.97</v>
      </c>
      <c r="G46" s="8">
        <v>29.92</v>
      </c>
      <c r="H46" s="8">
        <v>624.69</v>
      </c>
      <c r="I46" s="8">
        <v>0</v>
      </c>
      <c r="J46" s="8">
        <v>0</v>
      </c>
      <c r="K46" s="39">
        <f t="shared" si="0"/>
        <v>58341.18</v>
      </c>
      <c r="L46" s="8">
        <v>5890260.22</v>
      </c>
      <c r="M46" s="4">
        <v>2103.87</v>
      </c>
      <c r="N46" s="4">
        <v>5084.54</v>
      </c>
      <c r="O46" s="33">
        <f t="shared" si="1"/>
        <v>5897448.63</v>
      </c>
      <c r="P46" s="4">
        <v>0</v>
      </c>
      <c r="Q46" s="8">
        <v>0</v>
      </c>
      <c r="R46" s="8">
        <v>0</v>
      </c>
      <c r="S46" s="34">
        <f t="shared" si="2"/>
        <v>5897448.63</v>
      </c>
      <c r="T46" s="12">
        <f t="shared" si="3"/>
        <v>5955789.81</v>
      </c>
    </row>
    <row r="47" spans="1:20" ht="12.75">
      <c r="A47" s="62">
        <v>38</v>
      </c>
      <c r="B47" s="61" t="s">
        <v>177</v>
      </c>
      <c r="C47" s="17" t="s">
        <v>164</v>
      </c>
      <c r="D47" s="8">
        <v>468903.15</v>
      </c>
      <c r="E47" s="8">
        <v>0</v>
      </c>
      <c r="F47" s="8">
        <v>11751.88</v>
      </c>
      <c r="G47" s="8">
        <v>238.36</v>
      </c>
      <c r="H47" s="8">
        <v>4977.2</v>
      </c>
      <c r="I47" s="8">
        <v>0</v>
      </c>
      <c r="J47" s="8">
        <v>0</v>
      </c>
      <c r="K47" s="39">
        <f t="shared" si="0"/>
        <v>485870.59</v>
      </c>
      <c r="L47" s="8">
        <v>14808586.72</v>
      </c>
      <c r="M47" s="4">
        <v>0</v>
      </c>
      <c r="N47" s="4">
        <v>174025.74</v>
      </c>
      <c r="O47" s="33">
        <f t="shared" si="1"/>
        <v>14982612.46</v>
      </c>
      <c r="P47" s="8">
        <v>5693492.05</v>
      </c>
      <c r="Q47" s="8"/>
      <c r="R47" s="8">
        <v>0</v>
      </c>
      <c r="S47" s="34">
        <f t="shared" si="2"/>
        <v>20676104.51</v>
      </c>
      <c r="T47" s="12">
        <f t="shared" si="3"/>
        <v>21161975.1</v>
      </c>
    </row>
    <row r="48" spans="1:20" ht="12.75">
      <c r="A48" s="62">
        <v>38</v>
      </c>
      <c r="B48" s="61" t="s">
        <v>178</v>
      </c>
      <c r="C48" s="17" t="s">
        <v>110</v>
      </c>
      <c r="D48" s="8">
        <v>6213108.83</v>
      </c>
      <c r="E48" s="8">
        <v>0</v>
      </c>
      <c r="F48" s="8">
        <v>122042.54</v>
      </c>
      <c r="G48" s="8">
        <v>2475.32</v>
      </c>
      <c r="H48" s="8">
        <v>51687.9</v>
      </c>
      <c r="I48" s="8">
        <v>0</v>
      </c>
      <c r="J48" s="8">
        <v>0</v>
      </c>
      <c r="K48" s="39">
        <f t="shared" si="0"/>
        <v>6389314.590000001</v>
      </c>
      <c r="L48" s="4">
        <v>80449217.28</v>
      </c>
      <c r="M48" s="4">
        <v>0</v>
      </c>
      <c r="N48" s="4">
        <v>653080.86</v>
      </c>
      <c r="O48" s="33">
        <f t="shared" si="1"/>
        <v>81102298.14</v>
      </c>
      <c r="P48" s="10">
        <v>8456663.8152</v>
      </c>
      <c r="Q48" s="8">
        <v>26779435.4148</v>
      </c>
      <c r="R48" s="8">
        <v>0</v>
      </c>
      <c r="S48" s="34">
        <f t="shared" si="2"/>
        <v>116338397.37</v>
      </c>
      <c r="T48" s="12">
        <f t="shared" si="3"/>
        <v>122727711.96000001</v>
      </c>
    </row>
    <row r="49" spans="1:20" ht="12.75">
      <c r="A49" s="62">
        <v>40</v>
      </c>
      <c r="B49" s="61" t="s">
        <v>174</v>
      </c>
      <c r="C49" s="17" t="s">
        <v>91</v>
      </c>
      <c r="D49" s="8">
        <v>1352676.31</v>
      </c>
      <c r="E49" s="8">
        <v>1230041.79</v>
      </c>
      <c r="F49" s="8">
        <v>24046.63</v>
      </c>
      <c r="G49" s="8">
        <v>567.2</v>
      </c>
      <c r="H49" s="8">
        <v>7271.49</v>
      </c>
      <c r="I49" s="8">
        <v>201929.54</v>
      </c>
      <c r="J49" s="8">
        <v>502576.75</v>
      </c>
      <c r="K49" s="39">
        <f t="shared" si="0"/>
        <v>3319109.7100000004</v>
      </c>
      <c r="L49" s="8">
        <v>25327090.39</v>
      </c>
      <c r="M49" s="4">
        <v>587836</v>
      </c>
      <c r="N49" s="4">
        <v>223935.57</v>
      </c>
      <c r="O49" s="33">
        <f t="shared" si="1"/>
        <v>26138861.96</v>
      </c>
      <c r="P49" s="8">
        <v>0</v>
      </c>
      <c r="Q49" s="8">
        <v>0</v>
      </c>
      <c r="R49" s="8">
        <v>0</v>
      </c>
      <c r="S49" s="34">
        <f t="shared" si="2"/>
        <v>26138861.96</v>
      </c>
      <c r="T49" s="12">
        <f t="shared" si="3"/>
        <v>29457971.67</v>
      </c>
    </row>
    <row r="50" spans="1:20" ht="12.75">
      <c r="A50" s="62">
        <v>41</v>
      </c>
      <c r="B50" s="61" t="s">
        <v>174</v>
      </c>
      <c r="C50" s="17" t="s">
        <v>93</v>
      </c>
      <c r="D50" s="4">
        <v>15270801.75</v>
      </c>
      <c r="E50" s="4">
        <v>12986023.95</v>
      </c>
      <c r="F50" s="4">
        <v>229969.37</v>
      </c>
      <c r="G50" s="4">
        <v>5087.4</v>
      </c>
      <c r="H50" s="4">
        <v>87663.42</v>
      </c>
      <c r="I50" s="4">
        <v>2362572.4</v>
      </c>
      <c r="J50" s="4">
        <v>2522267.55</v>
      </c>
      <c r="K50" s="39">
        <f t="shared" si="0"/>
        <v>33464385.84</v>
      </c>
      <c r="L50" s="8">
        <v>168820265.17</v>
      </c>
      <c r="M50" s="4">
        <v>4023982.12</v>
      </c>
      <c r="N50" s="4">
        <v>481535.47</v>
      </c>
      <c r="O50" s="33">
        <f t="shared" si="1"/>
        <v>173325782.76</v>
      </c>
      <c r="P50" s="4">
        <v>0</v>
      </c>
      <c r="Q50" s="8">
        <v>0</v>
      </c>
      <c r="R50" s="8">
        <v>0</v>
      </c>
      <c r="S50" s="34">
        <f t="shared" si="2"/>
        <v>173325782.76</v>
      </c>
      <c r="T50" s="12">
        <f t="shared" si="3"/>
        <v>206790168.6</v>
      </c>
    </row>
    <row r="51" spans="1:20" ht="12.75">
      <c r="A51" s="62">
        <v>42</v>
      </c>
      <c r="B51" s="61" t="s">
        <v>174</v>
      </c>
      <c r="C51" s="17" t="s">
        <v>94</v>
      </c>
      <c r="D51" s="8">
        <v>872230.24</v>
      </c>
      <c r="E51" s="8">
        <v>713293.65</v>
      </c>
      <c r="F51" s="8">
        <v>13944.49</v>
      </c>
      <c r="G51" s="8">
        <v>328.91</v>
      </c>
      <c r="H51" s="8">
        <v>4216.69</v>
      </c>
      <c r="I51" s="8">
        <v>115755.36</v>
      </c>
      <c r="J51" s="8">
        <v>286219.16</v>
      </c>
      <c r="K51" s="39">
        <f t="shared" si="0"/>
        <v>2005988.5</v>
      </c>
      <c r="L51" s="4">
        <v>25052658.95</v>
      </c>
      <c r="M51" s="4">
        <v>0</v>
      </c>
      <c r="N51" s="4">
        <v>1763.58</v>
      </c>
      <c r="O51" s="33">
        <f t="shared" si="1"/>
        <v>25054422.529999997</v>
      </c>
      <c r="P51" s="4"/>
      <c r="Q51" s="8">
        <v>2627312.64</v>
      </c>
      <c r="R51" s="8">
        <v>0</v>
      </c>
      <c r="S51" s="34">
        <f t="shared" si="2"/>
        <v>27681735.169999998</v>
      </c>
      <c r="T51" s="12">
        <f t="shared" si="3"/>
        <v>29687723.669999998</v>
      </c>
    </row>
    <row r="52" spans="1:20" ht="12.75">
      <c r="A52" s="62">
        <v>43</v>
      </c>
      <c r="B52" s="61" t="s">
        <v>174</v>
      </c>
      <c r="C52" s="17" t="s">
        <v>96</v>
      </c>
      <c r="D52" s="8">
        <v>7810021.03</v>
      </c>
      <c r="E52" s="8">
        <v>6781224.9</v>
      </c>
      <c r="F52" s="8">
        <v>125284.04</v>
      </c>
      <c r="G52" s="8">
        <v>2761.42</v>
      </c>
      <c r="H52" s="8">
        <v>38619.98</v>
      </c>
      <c r="I52" s="8">
        <v>1219397.05</v>
      </c>
      <c r="J52" s="8">
        <v>1527315.59</v>
      </c>
      <c r="K52" s="39">
        <f t="shared" si="0"/>
        <v>17504624.01</v>
      </c>
      <c r="L52" s="8">
        <v>72635176.5</v>
      </c>
      <c r="M52" s="4">
        <v>590384.41</v>
      </c>
      <c r="N52" s="4">
        <v>750860.19</v>
      </c>
      <c r="O52" s="33">
        <f t="shared" si="1"/>
        <v>73976421.1</v>
      </c>
      <c r="P52" s="10">
        <v>3848653.67</v>
      </c>
      <c r="Q52" s="8"/>
      <c r="R52" s="8">
        <v>0</v>
      </c>
      <c r="S52" s="34">
        <f t="shared" si="2"/>
        <v>77825074.77</v>
      </c>
      <c r="T52" s="12">
        <f t="shared" si="3"/>
        <v>95329698.78</v>
      </c>
    </row>
    <row r="53" spans="1:20" ht="12.75">
      <c r="A53" s="62">
        <v>44</v>
      </c>
      <c r="B53" s="61" t="s">
        <v>174</v>
      </c>
      <c r="C53" s="17" t="s">
        <v>97</v>
      </c>
      <c r="D53" s="4">
        <v>1231950.95</v>
      </c>
      <c r="E53" s="4">
        <v>1154403.17</v>
      </c>
      <c r="F53" s="4">
        <v>23449.56</v>
      </c>
      <c r="G53" s="4">
        <v>492.09</v>
      </c>
      <c r="H53" s="4">
        <v>6876.46</v>
      </c>
      <c r="I53" s="4">
        <v>189204.53</v>
      </c>
      <c r="J53" s="4">
        <v>400777.17</v>
      </c>
      <c r="K53" s="39">
        <f t="shared" si="0"/>
        <v>3007153.9299999997</v>
      </c>
      <c r="L53" s="8">
        <v>36471686.82</v>
      </c>
      <c r="M53" s="4">
        <v>220957.4</v>
      </c>
      <c r="N53" s="4">
        <v>20687.46</v>
      </c>
      <c r="O53" s="33">
        <f t="shared" si="1"/>
        <v>36713331.68</v>
      </c>
      <c r="P53" s="8">
        <v>0</v>
      </c>
      <c r="Q53" s="8">
        <v>0</v>
      </c>
      <c r="R53" s="8">
        <v>0</v>
      </c>
      <c r="S53" s="34">
        <f t="shared" si="2"/>
        <v>36713331.68</v>
      </c>
      <c r="T53" s="12">
        <f t="shared" si="3"/>
        <v>39720485.61</v>
      </c>
    </row>
    <row r="54" spans="1:20" ht="12.75">
      <c r="A54" s="62">
        <v>45</v>
      </c>
      <c r="B54" s="61" t="s">
        <v>174</v>
      </c>
      <c r="C54" s="17" t="s">
        <v>98</v>
      </c>
      <c r="D54" s="8">
        <v>4792918.61</v>
      </c>
      <c r="E54" s="8">
        <v>4448240.88</v>
      </c>
      <c r="F54" s="8">
        <v>68043.17</v>
      </c>
      <c r="G54" s="8">
        <v>1482.54</v>
      </c>
      <c r="H54" s="8">
        <v>26746.39</v>
      </c>
      <c r="I54" s="8">
        <v>911809.64</v>
      </c>
      <c r="J54" s="8">
        <v>1509717.75</v>
      </c>
      <c r="K54" s="39">
        <f t="shared" si="0"/>
        <v>11758958.98</v>
      </c>
      <c r="L54" s="8">
        <v>78308093.8</v>
      </c>
      <c r="M54" s="4">
        <v>1476015.33</v>
      </c>
      <c r="N54" s="4">
        <v>355737.05</v>
      </c>
      <c r="O54" s="33">
        <f t="shared" si="1"/>
        <v>80139846.17999999</v>
      </c>
      <c r="P54" s="4">
        <v>9299489.51</v>
      </c>
      <c r="Q54" s="8"/>
      <c r="R54" s="8">
        <v>0</v>
      </c>
      <c r="S54" s="34">
        <f t="shared" si="2"/>
        <v>89439335.69</v>
      </c>
      <c r="T54" s="12">
        <f t="shared" si="3"/>
        <v>101198294.67</v>
      </c>
    </row>
    <row r="55" spans="1:20" ht="12.75">
      <c r="A55" s="62">
        <v>46</v>
      </c>
      <c r="B55" s="61" t="s">
        <v>174</v>
      </c>
      <c r="C55" s="17" t="s">
        <v>111</v>
      </c>
      <c r="D55" s="8">
        <v>25344267.11</v>
      </c>
      <c r="E55" s="8">
        <v>18915854.78</v>
      </c>
      <c r="F55" s="8">
        <v>347150.76</v>
      </c>
      <c r="G55" s="8">
        <v>7384.73</v>
      </c>
      <c r="H55" s="8">
        <v>116641.07</v>
      </c>
      <c r="I55" s="8">
        <v>3424903.43</v>
      </c>
      <c r="J55" s="8">
        <v>4022729.42</v>
      </c>
      <c r="K55" s="39">
        <f t="shared" si="0"/>
        <v>52178931.3</v>
      </c>
      <c r="L55" s="8">
        <v>206523382.26</v>
      </c>
      <c r="M55" s="4">
        <v>3920158.76</v>
      </c>
      <c r="N55" s="4">
        <v>4536334.89</v>
      </c>
      <c r="O55" s="33">
        <f t="shared" si="1"/>
        <v>214979875.91</v>
      </c>
      <c r="P55" s="8">
        <v>86435201.11</v>
      </c>
      <c r="Q55" s="8"/>
      <c r="R55" s="8">
        <v>0</v>
      </c>
      <c r="S55" s="34">
        <f t="shared" si="2"/>
        <v>301415077.02</v>
      </c>
      <c r="T55" s="12">
        <f t="shared" si="3"/>
        <v>353594008.32</v>
      </c>
    </row>
    <row r="56" spans="1:20" ht="12.75">
      <c r="A56" s="62">
        <v>47</v>
      </c>
      <c r="B56" s="61" t="s">
        <v>174</v>
      </c>
      <c r="C56" s="17" t="s">
        <v>100</v>
      </c>
      <c r="D56" s="8">
        <v>5801850.73</v>
      </c>
      <c r="E56" s="8">
        <v>3995906.13</v>
      </c>
      <c r="F56" s="8">
        <v>78117.74</v>
      </c>
      <c r="G56" s="8">
        <v>1842.59</v>
      </c>
      <c r="H56" s="8">
        <v>23622.13</v>
      </c>
      <c r="I56" s="8">
        <v>636447.62</v>
      </c>
      <c r="J56" s="8">
        <v>1004337.79</v>
      </c>
      <c r="K56" s="39">
        <f t="shared" si="0"/>
        <v>11542124.73</v>
      </c>
      <c r="L56" s="4">
        <v>53093796.95</v>
      </c>
      <c r="M56" s="4">
        <v>526510.78</v>
      </c>
      <c r="N56" s="4">
        <v>154614.74</v>
      </c>
      <c r="O56" s="33">
        <f t="shared" si="1"/>
        <v>53774922.470000006</v>
      </c>
      <c r="P56" s="4">
        <v>0</v>
      </c>
      <c r="Q56" s="8">
        <v>0</v>
      </c>
      <c r="R56" s="8">
        <v>0</v>
      </c>
      <c r="S56" s="34">
        <f t="shared" si="2"/>
        <v>53774922.470000006</v>
      </c>
      <c r="T56" s="12">
        <f t="shared" si="3"/>
        <v>65317047.2</v>
      </c>
    </row>
    <row r="57" spans="1:20" ht="12.75">
      <c r="A57" s="62">
        <v>48</v>
      </c>
      <c r="B57" s="61" t="s">
        <v>174</v>
      </c>
      <c r="C57" s="18" t="s">
        <v>120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39">
        <f t="shared" si="0"/>
        <v>0</v>
      </c>
      <c r="L57" s="4"/>
      <c r="M57" s="4"/>
      <c r="N57" s="4"/>
      <c r="O57" s="33">
        <f t="shared" si="1"/>
        <v>0</v>
      </c>
      <c r="P57" s="4"/>
      <c r="Q57" s="8"/>
      <c r="R57" s="8">
        <v>112708.17</v>
      </c>
      <c r="S57" s="34">
        <f t="shared" si="2"/>
        <v>112708.17</v>
      </c>
      <c r="T57" s="12">
        <f t="shared" si="3"/>
        <v>112708.17</v>
      </c>
    </row>
    <row r="58" spans="1:20" ht="12.75">
      <c r="A58" s="62">
        <v>49</v>
      </c>
      <c r="B58" s="61" t="s">
        <v>174</v>
      </c>
      <c r="C58" s="17" t="s">
        <v>101</v>
      </c>
      <c r="D58" s="8">
        <v>1216472.74</v>
      </c>
      <c r="E58" s="8">
        <v>1454277.99</v>
      </c>
      <c r="F58" s="8">
        <v>28430.32</v>
      </c>
      <c r="G58" s="8">
        <v>670.6</v>
      </c>
      <c r="H58" s="8">
        <v>8597.08</v>
      </c>
      <c r="I58" s="8">
        <v>236669.09</v>
      </c>
      <c r="J58" s="8">
        <v>585291.28</v>
      </c>
      <c r="K58" s="39">
        <f t="shared" si="0"/>
        <v>3530409.0999999996</v>
      </c>
      <c r="L58" s="8">
        <v>38110054.01</v>
      </c>
      <c r="M58" s="4">
        <v>76793.15</v>
      </c>
      <c r="N58" s="4">
        <v>69181.2</v>
      </c>
      <c r="O58" s="33">
        <f t="shared" si="1"/>
        <v>38256028.36</v>
      </c>
      <c r="P58" s="4"/>
      <c r="Q58" s="8">
        <v>17454292.05</v>
      </c>
      <c r="R58" s="8">
        <v>0</v>
      </c>
      <c r="S58" s="34">
        <f t="shared" si="2"/>
        <v>55710320.41</v>
      </c>
      <c r="T58" s="12">
        <f t="shared" si="3"/>
        <v>59240729.51</v>
      </c>
    </row>
    <row r="59" spans="1:20" ht="12.75">
      <c r="A59" s="62">
        <v>50</v>
      </c>
      <c r="B59" s="61" t="s">
        <v>174</v>
      </c>
      <c r="C59" s="17" t="s">
        <v>102</v>
      </c>
      <c r="D59" s="4">
        <v>12005077.61</v>
      </c>
      <c r="E59" s="4">
        <v>7733675.66</v>
      </c>
      <c r="F59" s="4">
        <v>157095.3</v>
      </c>
      <c r="G59" s="4">
        <v>3296.66</v>
      </c>
      <c r="H59" s="4">
        <v>46067.36</v>
      </c>
      <c r="I59" s="4">
        <v>1279266.67</v>
      </c>
      <c r="J59" s="4">
        <v>1828415.29</v>
      </c>
      <c r="K59" s="39">
        <f t="shared" si="0"/>
        <v>23052894.549999997</v>
      </c>
      <c r="L59" s="8">
        <v>91914184.46</v>
      </c>
      <c r="M59" s="4">
        <v>1884740.79</v>
      </c>
      <c r="N59" s="4">
        <v>866196.23</v>
      </c>
      <c r="O59" s="33">
        <f t="shared" si="1"/>
        <v>94665121.47999999</v>
      </c>
      <c r="P59" s="4">
        <v>0</v>
      </c>
      <c r="Q59" s="8">
        <v>0</v>
      </c>
      <c r="R59" s="8">
        <v>0</v>
      </c>
      <c r="S59" s="34">
        <f t="shared" si="2"/>
        <v>94665121.47999999</v>
      </c>
      <c r="T59" s="12">
        <f t="shared" si="3"/>
        <v>117718016.02999999</v>
      </c>
    </row>
    <row r="60" spans="1:20" ht="12.75">
      <c r="A60" s="62">
        <v>51</v>
      </c>
      <c r="B60" s="61" t="s">
        <v>174</v>
      </c>
      <c r="C60" s="18" t="s">
        <v>121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39">
        <f t="shared" si="0"/>
        <v>0</v>
      </c>
      <c r="L60" s="8">
        <v>0</v>
      </c>
      <c r="M60" s="4">
        <v>0</v>
      </c>
      <c r="N60" s="4">
        <v>0</v>
      </c>
      <c r="O60" s="33">
        <f t="shared" si="1"/>
        <v>0</v>
      </c>
      <c r="P60" s="4">
        <v>0</v>
      </c>
      <c r="Q60" s="8">
        <v>0</v>
      </c>
      <c r="R60" s="8">
        <v>4875670.69</v>
      </c>
      <c r="S60" s="34">
        <f t="shared" si="2"/>
        <v>4875670.69</v>
      </c>
      <c r="T60" s="12">
        <f t="shared" si="3"/>
        <v>4875670.69</v>
      </c>
    </row>
    <row r="61" spans="1:20" ht="12.75">
      <c r="A61" s="63">
        <v>52</v>
      </c>
      <c r="B61" s="63" t="s">
        <v>174</v>
      </c>
      <c r="C61" s="20" t="s">
        <v>122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39">
        <f t="shared" si="0"/>
        <v>0</v>
      </c>
      <c r="L61" s="8">
        <v>0</v>
      </c>
      <c r="M61" s="4">
        <v>0</v>
      </c>
      <c r="N61" s="4">
        <v>0</v>
      </c>
      <c r="O61" s="33">
        <f t="shared" si="1"/>
        <v>0</v>
      </c>
      <c r="P61" s="4">
        <v>0</v>
      </c>
      <c r="Q61" s="4">
        <v>0</v>
      </c>
      <c r="R61" s="8">
        <v>4625450.88</v>
      </c>
      <c r="S61" s="34">
        <f t="shared" si="2"/>
        <v>4625450.88</v>
      </c>
      <c r="T61" s="12">
        <f t="shared" si="3"/>
        <v>4625450.88</v>
      </c>
    </row>
    <row r="62" spans="11:19" ht="12.75">
      <c r="K62" s="3"/>
      <c r="S62" s="3"/>
    </row>
    <row r="63" spans="11:19" ht="12.75">
      <c r="K63" s="3"/>
      <c r="S63" s="3"/>
    </row>
    <row r="64" spans="11:19" ht="12.75">
      <c r="K64" s="3"/>
      <c r="S64" s="3"/>
    </row>
    <row r="65" spans="11:19" ht="12.75">
      <c r="K65" s="3"/>
      <c r="S65" s="3"/>
    </row>
    <row r="66" spans="11:19" ht="12.75">
      <c r="K66" s="3"/>
      <c r="S66" s="3"/>
    </row>
    <row r="67" spans="11:19" ht="12.75">
      <c r="K67" s="3"/>
      <c r="S67" s="3"/>
    </row>
    <row r="68" spans="11:19" ht="12.75">
      <c r="K68" s="3"/>
      <c r="S68" s="3"/>
    </row>
    <row r="69" spans="11:19" ht="12.75">
      <c r="K69" s="3"/>
      <c r="S69" s="3"/>
    </row>
    <row r="70" spans="11:19" ht="12.75">
      <c r="K70" s="3"/>
      <c r="S70" s="3"/>
    </row>
    <row r="71" spans="11:19" ht="12.75">
      <c r="K71" s="3"/>
      <c r="S71" s="3"/>
    </row>
    <row r="72" spans="11:19" ht="12.75">
      <c r="K72" s="3"/>
      <c r="S72" s="3"/>
    </row>
    <row r="73" spans="11:19" ht="12.75">
      <c r="K73" s="3"/>
      <c r="S73" s="3"/>
    </row>
    <row r="74" spans="11:19" ht="12.75">
      <c r="K74" s="3"/>
      <c r="S74" s="3"/>
    </row>
    <row r="75" spans="11:19" ht="12.75">
      <c r="K75" s="3"/>
      <c r="S75" s="3"/>
    </row>
    <row r="76" spans="11:19" ht="12.75">
      <c r="K76" s="3"/>
      <c r="S76" s="3"/>
    </row>
    <row r="77" spans="11:19" ht="12.75">
      <c r="K77" s="3"/>
      <c r="S77" s="3"/>
    </row>
    <row r="78" spans="11:19" ht="12.75">
      <c r="K78" s="3"/>
      <c r="S78" s="3"/>
    </row>
    <row r="79" spans="11:19" ht="12.75">
      <c r="K79" s="3"/>
      <c r="S79" s="3"/>
    </row>
    <row r="80" spans="11:19" ht="12.75">
      <c r="K80" s="3"/>
      <c r="S80" s="3"/>
    </row>
    <row r="81" spans="11:19" ht="12.75">
      <c r="K81" s="3"/>
      <c r="S81" s="3"/>
    </row>
    <row r="82" spans="11:19" ht="12.75">
      <c r="K82" s="3"/>
      <c r="S82" s="3"/>
    </row>
    <row r="83" spans="11:19" ht="12.75">
      <c r="K83" s="3"/>
      <c r="S83" s="3"/>
    </row>
    <row r="84" spans="11:19" ht="12.75">
      <c r="K84" s="3"/>
      <c r="S84" s="3"/>
    </row>
    <row r="85" spans="11:19" ht="12.75">
      <c r="K85" s="3"/>
      <c r="S85" s="3"/>
    </row>
    <row r="86" spans="11:19" ht="12.75">
      <c r="K86" s="3"/>
      <c r="S86" s="3"/>
    </row>
    <row r="87" spans="11:19" ht="12.75">
      <c r="K87" s="3"/>
      <c r="S87" s="3"/>
    </row>
    <row r="88" spans="11:19" ht="12.75">
      <c r="K88" s="3"/>
      <c r="S88" s="3"/>
    </row>
    <row r="89" spans="11:19" ht="12.75">
      <c r="K89" s="3"/>
      <c r="S89" s="3"/>
    </row>
    <row r="90" spans="11:19" ht="12.75">
      <c r="K90" s="3"/>
      <c r="S90" s="3"/>
    </row>
    <row r="91" spans="11:19" ht="12.75">
      <c r="K91" s="3"/>
      <c r="S91" s="3"/>
    </row>
    <row r="92" spans="11:19" ht="12.75">
      <c r="K92" s="3"/>
      <c r="S92" s="3"/>
    </row>
    <row r="93" spans="11:19" ht="12.75">
      <c r="K93" s="3"/>
      <c r="S93" s="3"/>
    </row>
    <row r="94" spans="11:19" ht="12.75">
      <c r="K94" s="3"/>
      <c r="S94" s="3"/>
    </row>
    <row r="95" spans="11:19" ht="12.75">
      <c r="K95" s="3"/>
      <c r="S95" s="3"/>
    </row>
    <row r="96" spans="11:19" ht="12.75">
      <c r="K96" s="3"/>
      <c r="S96" s="3"/>
    </row>
    <row r="97" spans="11:19" ht="12.75">
      <c r="K97" s="3"/>
      <c r="S97" s="3"/>
    </row>
    <row r="98" spans="11:19" ht="12.75">
      <c r="K98" s="3"/>
      <c r="S98" s="3"/>
    </row>
    <row r="99" spans="11:19" ht="12.75">
      <c r="K99" s="3"/>
      <c r="S99" s="3"/>
    </row>
    <row r="100" spans="11:19" ht="12.75">
      <c r="K100" s="3"/>
      <c r="S100" s="3"/>
    </row>
    <row r="101" spans="11:19" ht="12.75">
      <c r="K101" s="3"/>
      <c r="S101" s="3"/>
    </row>
    <row r="102" spans="11:19" ht="12.75">
      <c r="K102" s="3"/>
      <c r="S102" s="3"/>
    </row>
    <row r="103" spans="11:19" ht="12.75">
      <c r="K103" s="3"/>
      <c r="S103" s="3"/>
    </row>
    <row r="104" spans="11:19" ht="12.75">
      <c r="K104" s="3"/>
      <c r="S104" s="3"/>
    </row>
    <row r="105" spans="11:19" ht="12.75">
      <c r="K105" s="3"/>
      <c r="S105" s="3"/>
    </row>
    <row r="106" spans="11:19" ht="12.75">
      <c r="K106" s="3"/>
      <c r="S106" s="3"/>
    </row>
    <row r="107" spans="11:19" ht="12.75">
      <c r="K107" s="3"/>
      <c r="S107" s="3"/>
    </row>
    <row r="108" spans="11:19" ht="12.75">
      <c r="K108" s="3"/>
      <c r="S108" s="3"/>
    </row>
    <row r="109" spans="11:19" ht="12.75">
      <c r="K109" s="3"/>
      <c r="S109" s="3"/>
    </row>
    <row r="110" spans="11:19" ht="12.75">
      <c r="K110" s="3"/>
      <c r="S110" s="3"/>
    </row>
    <row r="111" spans="11:19" ht="12.75">
      <c r="K111" s="3"/>
      <c r="S111" s="3"/>
    </row>
    <row r="112" spans="11:19" ht="12.75">
      <c r="K112" s="3"/>
      <c r="S112" s="3"/>
    </row>
    <row r="113" spans="11:19" ht="12.75">
      <c r="K113" s="3"/>
      <c r="S113" s="3"/>
    </row>
    <row r="114" spans="11:19" ht="12.75">
      <c r="K114" s="3"/>
      <c r="S114" s="3"/>
    </row>
    <row r="115" spans="11:19" ht="12.75">
      <c r="K115" s="3"/>
      <c r="S115" s="3"/>
    </row>
    <row r="116" spans="11:19" ht="12.75">
      <c r="K116" s="3"/>
      <c r="S116" s="3"/>
    </row>
    <row r="117" spans="11:19" ht="12.75">
      <c r="K117" s="3"/>
      <c r="S117" s="3"/>
    </row>
    <row r="118" spans="11:19" ht="12.75">
      <c r="K118" s="3"/>
      <c r="S118" s="3"/>
    </row>
    <row r="119" spans="11:19" ht="12.75">
      <c r="K119" s="3"/>
      <c r="S119" s="3"/>
    </row>
    <row r="120" spans="11:19" ht="12.75">
      <c r="K120" s="3"/>
      <c r="S120" s="3"/>
    </row>
    <row r="121" spans="11:19" ht="12.75">
      <c r="K121" s="3"/>
      <c r="S121" s="3"/>
    </row>
    <row r="122" spans="11:19" ht="12.75">
      <c r="K122" s="3"/>
      <c r="S122" s="3"/>
    </row>
    <row r="123" spans="11:19" ht="12.75">
      <c r="K123" s="3"/>
      <c r="S123" s="3"/>
    </row>
    <row r="124" spans="11:19" ht="12.75">
      <c r="K124" s="3"/>
      <c r="S124" s="3"/>
    </row>
    <row r="125" spans="11:19" ht="12.75">
      <c r="K125" s="3"/>
      <c r="S125" s="3"/>
    </row>
    <row r="126" ht="12.75">
      <c r="S126" s="3"/>
    </row>
    <row r="127" ht="12.75">
      <c r="S127" s="3"/>
    </row>
    <row r="128" ht="12.75">
      <c r="S128" s="3"/>
    </row>
    <row r="129" ht="12.75">
      <c r="S129" s="3"/>
    </row>
    <row r="130" ht="12.75">
      <c r="S130" s="3"/>
    </row>
    <row r="131" ht="12.75">
      <c r="S131" s="3"/>
    </row>
    <row r="132" ht="12.75">
      <c r="S132" s="3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  <row r="170" ht="12.75">
      <c r="S170" s="3"/>
    </row>
    <row r="171" ht="12.75">
      <c r="S171" s="3"/>
    </row>
    <row r="172" ht="12.75">
      <c r="S172" s="3"/>
    </row>
    <row r="173" ht="12.75">
      <c r="S173" s="3"/>
    </row>
    <row r="174" ht="12.75">
      <c r="S174" s="3"/>
    </row>
    <row r="175" ht="12.75">
      <c r="S175" s="3"/>
    </row>
    <row r="176" ht="12.75">
      <c r="S176" s="3"/>
    </row>
    <row r="177" ht="12.75">
      <c r="S177" s="3"/>
    </row>
    <row r="178" ht="12.75">
      <c r="S178" s="3"/>
    </row>
    <row r="179" ht="12.75">
      <c r="S179" s="3"/>
    </row>
    <row r="180" ht="12.75">
      <c r="S180" s="3"/>
    </row>
    <row r="181" ht="12.75">
      <c r="S181" s="3"/>
    </row>
    <row r="182" ht="12.75">
      <c r="S182" s="3"/>
    </row>
    <row r="183" ht="12.75">
      <c r="S183" s="3"/>
    </row>
    <row r="184" ht="12.75">
      <c r="S184" s="3"/>
    </row>
    <row r="185" ht="12.75">
      <c r="S185" s="3"/>
    </row>
    <row r="186" ht="12.75">
      <c r="S186" s="3"/>
    </row>
    <row r="187" ht="12.75">
      <c r="S187" s="3"/>
    </row>
    <row r="188" ht="12.75">
      <c r="S188" s="3"/>
    </row>
    <row r="189" ht="12.75">
      <c r="S189" s="3"/>
    </row>
  </sheetData>
  <mergeCells count="17">
    <mergeCell ref="J2:J3"/>
    <mergeCell ref="K2:K3"/>
    <mergeCell ref="D2:D3"/>
    <mergeCell ref="P2:P3"/>
    <mergeCell ref="Q2:Q3"/>
    <mergeCell ref="R2:R3"/>
    <mergeCell ref="S2:S3"/>
    <mergeCell ref="A1:T1"/>
    <mergeCell ref="L2:O2"/>
    <mergeCell ref="E2:E3"/>
    <mergeCell ref="F2:F3"/>
    <mergeCell ref="H2:H3"/>
    <mergeCell ref="I2:I3"/>
    <mergeCell ref="G2:G3"/>
    <mergeCell ref="T2:T3"/>
    <mergeCell ref="A2:B4"/>
    <mergeCell ref="C2:C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277"/>
  <sheetViews>
    <sheetView workbookViewId="0" topLeftCell="A1">
      <selection activeCell="D5" sqref="D5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0.8515625" style="3" bestFit="1" customWidth="1"/>
    <col min="6" max="6" width="8.7109375" style="3" bestFit="1" customWidth="1"/>
    <col min="7" max="7" width="10.00390625" style="3" customWidth="1"/>
    <col min="8" max="8" width="8.7109375" style="3" bestFit="1" customWidth="1"/>
    <col min="9" max="9" width="13.00390625" style="3" bestFit="1" customWidth="1"/>
    <col min="10" max="10" width="11.8515625" style="5" bestFit="1" customWidth="1"/>
    <col min="11" max="11" width="15.7109375" style="13" customWidth="1"/>
    <col min="12" max="15" width="15.7109375" style="5" customWidth="1"/>
    <col min="16" max="16" width="15.7109375" style="15" customWidth="1"/>
    <col min="17" max="17" width="0.2890625" style="3" customWidth="1"/>
    <col min="18" max="20" width="11.421875" style="3" hidden="1" customWidth="1"/>
    <col min="21" max="16384" width="11.421875" style="3" customWidth="1"/>
  </cols>
  <sheetData>
    <row r="1" spans="1:20" s="66" customFormat="1" ht="32.25" customHeight="1" thickBot="1">
      <c r="A1" s="102" t="s">
        <v>224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4"/>
    </row>
    <row r="2" spans="1:16" ht="12.75" customHeight="1">
      <c r="A2" s="88" t="s">
        <v>112</v>
      </c>
      <c r="B2" s="89"/>
      <c r="C2" s="93" t="s">
        <v>116</v>
      </c>
      <c r="D2" s="105" t="s">
        <v>5</v>
      </c>
      <c r="E2" s="83" t="s">
        <v>6</v>
      </c>
      <c r="F2" s="83" t="s">
        <v>31</v>
      </c>
      <c r="G2" s="109" t="s">
        <v>7</v>
      </c>
      <c r="H2" s="83" t="s">
        <v>155</v>
      </c>
      <c r="I2" s="109" t="s">
        <v>32</v>
      </c>
      <c r="J2" s="107" t="s">
        <v>33</v>
      </c>
      <c r="K2" s="108" t="s">
        <v>8</v>
      </c>
      <c r="L2" s="110" t="s">
        <v>9</v>
      </c>
      <c r="M2" s="111"/>
      <c r="N2" s="111"/>
      <c r="O2" s="111"/>
      <c r="P2" s="106" t="s">
        <v>27</v>
      </c>
    </row>
    <row r="3" spans="1:16" s="1" customFormat="1" ht="41.25" customHeight="1">
      <c r="A3" s="88"/>
      <c r="B3" s="89"/>
      <c r="C3" s="93"/>
      <c r="D3" s="101"/>
      <c r="E3" s="79"/>
      <c r="F3" s="79"/>
      <c r="G3" s="83"/>
      <c r="H3" s="79"/>
      <c r="I3" s="83"/>
      <c r="J3" s="81"/>
      <c r="K3" s="99"/>
      <c r="L3" s="59" t="s">
        <v>158</v>
      </c>
      <c r="M3" s="22" t="s">
        <v>113</v>
      </c>
      <c r="N3" s="22" t="s">
        <v>114</v>
      </c>
      <c r="O3" s="31" t="s">
        <v>10</v>
      </c>
      <c r="P3" s="85"/>
    </row>
    <row r="4" spans="1:16" s="1" customFormat="1" ht="18.75" customHeight="1">
      <c r="A4" s="90"/>
      <c r="B4" s="91"/>
      <c r="C4" s="94"/>
      <c r="D4" s="23" t="s">
        <v>11</v>
      </c>
      <c r="E4" s="24" t="s">
        <v>12</v>
      </c>
      <c r="F4" s="24" t="s">
        <v>13</v>
      </c>
      <c r="G4" s="24" t="s">
        <v>15</v>
      </c>
      <c r="H4" s="24" t="s">
        <v>14</v>
      </c>
      <c r="I4" s="24" t="s">
        <v>17</v>
      </c>
      <c r="J4" s="25" t="s">
        <v>16</v>
      </c>
      <c r="K4" s="26" t="s">
        <v>20</v>
      </c>
      <c r="L4" s="25" t="s">
        <v>18</v>
      </c>
      <c r="M4" s="25" t="s">
        <v>19</v>
      </c>
      <c r="N4" s="25" t="s">
        <v>21</v>
      </c>
      <c r="O4" s="32" t="s">
        <v>125</v>
      </c>
      <c r="P4" s="28" t="s">
        <v>28</v>
      </c>
    </row>
    <row r="5" spans="1:16" ht="12.75" customHeight="1">
      <c r="A5" s="64" t="s">
        <v>166</v>
      </c>
      <c r="B5" s="65" t="s">
        <v>177</v>
      </c>
      <c r="C5" s="38" t="s">
        <v>34</v>
      </c>
      <c r="D5" s="2">
        <v>3177295.85</v>
      </c>
      <c r="E5" s="2">
        <v>1845236.09</v>
      </c>
      <c r="F5" s="2">
        <v>28223.81</v>
      </c>
      <c r="G5" s="2">
        <v>614.95</v>
      </c>
      <c r="H5" s="2">
        <v>11094.21</v>
      </c>
      <c r="I5" s="2">
        <v>331986.32</v>
      </c>
      <c r="J5" s="2">
        <v>633959.06</v>
      </c>
      <c r="K5" s="14">
        <f>SUM(D5:J5)</f>
        <v>6028410.290000001</v>
      </c>
      <c r="L5" s="2">
        <v>25120140.2</v>
      </c>
      <c r="M5" s="2">
        <v>2216768.83</v>
      </c>
      <c r="N5" s="2">
        <v>300743.31</v>
      </c>
      <c r="O5" s="30">
        <f>+N5+M5+L5</f>
        <v>27637652.34</v>
      </c>
      <c r="P5" s="21">
        <f>+O5+K5</f>
        <v>33666062.63</v>
      </c>
    </row>
    <row r="6" spans="1:16" ht="12.75" customHeight="1">
      <c r="A6" s="64" t="s">
        <v>167</v>
      </c>
      <c r="B6" s="65" t="s">
        <v>184</v>
      </c>
      <c r="C6" s="38" t="s">
        <v>35</v>
      </c>
      <c r="D6" s="4">
        <v>5718507.31</v>
      </c>
      <c r="E6" s="4">
        <v>4162322.58</v>
      </c>
      <c r="F6" s="4">
        <v>76382.75</v>
      </c>
      <c r="G6" s="4">
        <v>1624.85</v>
      </c>
      <c r="H6" s="4">
        <v>25664.26</v>
      </c>
      <c r="I6" s="4">
        <v>822983.77</v>
      </c>
      <c r="J6" s="4">
        <v>857741.11</v>
      </c>
      <c r="K6" s="14">
        <f aca="true" t="shared" si="0" ref="K6:K69">SUM(D6:J6)</f>
        <v>11665226.629999999</v>
      </c>
      <c r="L6" s="4">
        <v>50352834.98</v>
      </c>
      <c r="M6" s="4">
        <v>1972957.29</v>
      </c>
      <c r="N6" s="4">
        <v>1714994.87</v>
      </c>
      <c r="O6" s="30">
        <f aca="true" t="shared" si="1" ref="O6:O69">+N6+M6+L6</f>
        <v>54040787.14</v>
      </c>
      <c r="P6" s="21">
        <f aca="true" t="shared" si="2" ref="P6:P69">+O6+K6</f>
        <v>65706013.769999996</v>
      </c>
    </row>
    <row r="7" spans="1:16" ht="12.75" customHeight="1">
      <c r="A7" s="64" t="s">
        <v>167</v>
      </c>
      <c r="B7" s="65" t="s">
        <v>207</v>
      </c>
      <c r="C7" s="38" t="s">
        <v>36</v>
      </c>
      <c r="D7" s="4">
        <v>2216411.38</v>
      </c>
      <c r="E7" s="4">
        <v>2872918.37</v>
      </c>
      <c r="F7" s="4">
        <v>52720.91</v>
      </c>
      <c r="G7" s="4">
        <v>1121.5</v>
      </c>
      <c r="H7" s="4">
        <v>17713.98</v>
      </c>
      <c r="I7" s="4">
        <v>486398.45</v>
      </c>
      <c r="J7" s="4">
        <v>592030.09</v>
      </c>
      <c r="K7" s="14">
        <f t="shared" si="0"/>
        <v>6239314.680000001</v>
      </c>
      <c r="L7" s="4">
        <v>35124202.04</v>
      </c>
      <c r="M7" s="4">
        <v>3924558.05</v>
      </c>
      <c r="N7" s="4">
        <v>230093.05</v>
      </c>
      <c r="O7" s="30">
        <f t="shared" si="1"/>
        <v>39278853.14</v>
      </c>
      <c r="P7" s="21">
        <f t="shared" si="2"/>
        <v>45518167.82</v>
      </c>
    </row>
    <row r="8" spans="1:16" ht="12.75" customHeight="1">
      <c r="A8" s="64" t="s">
        <v>167</v>
      </c>
      <c r="B8" s="65" t="s">
        <v>208</v>
      </c>
      <c r="C8" s="38" t="s">
        <v>126</v>
      </c>
      <c r="D8" s="4">
        <v>713566.47</v>
      </c>
      <c r="E8" s="4">
        <v>1084249.06</v>
      </c>
      <c r="F8" s="4">
        <v>19897.05</v>
      </c>
      <c r="G8" s="4">
        <v>423.26</v>
      </c>
      <c r="H8" s="4">
        <v>6685.32</v>
      </c>
      <c r="I8" s="4">
        <v>214987.66</v>
      </c>
      <c r="J8" s="4">
        <v>223434.15</v>
      </c>
      <c r="K8" s="14">
        <f t="shared" si="0"/>
        <v>2263242.97</v>
      </c>
      <c r="L8" s="4">
        <v>12642090.31</v>
      </c>
      <c r="M8" s="4">
        <v>713415.91</v>
      </c>
      <c r="N8" s="4">
        <v>43821.73</v>
      </c>
      <c r="O8" s="30">
        <f t="shared" si="1"/>
        <v>13399327.950000001</v>
      </c>
      <c r="P8" s="21">
        <f t="shared" si="2"/>
        <v>15662570.920000002</v>
      </c>
    </row>
    <row r="9" spans="1:16" ht="12.75" customHeight="1">
      <c r="A9" s="64" t="s">
        <v>167</v>
      </c>
      <c r="B9" s="65">
        <v>133</v>
      </c>
      <c r="C9" s="38" t="s">
        <v>37</v>
      </c>
      <c r="D9" s="2">
        <v>582486.76</v>
      </c>
      <c r="E9" s="2">
        <v>1258225.78</v>
      </c>
      <c r="F9" s="2">
        <v>23089.69</v>
      </c>
      <c r="G9" s="2">
        <v>491.17</v>
      </c>
      <c r="H9" s="2">
        <v>7758.03</v>
      </c>
      <c r="I9" s="2">
        <v>368512.43</v>
      </c>
      <c r="J9" s="2">
        <v>259286</v>
      </c>
      <c r="K9" s="14">
        <f t="shared" si="0"/>
        <v>2499849.86</v>
      </c>
      <c r="L9" s="4">
        <v>12457731.39</v>
      </c>
      <c r="M9" s="4">
        <v>1045647.09</v>
      </c>
      <c r="N9" s="4">
        <v>203733.59</v>
      </c>
      <c r="O9" s="30">
        <f t="shared" si="1"/>
        <v>13707112.07</v>
      </c>
      <c r="P9" s="21">
        <f t="shared" si="2"/>
        <v>16206961.93</v>
      </c>
    </row>
    <row r="10" spans="1:16" ht="12.75" customHeight="1">
      <c r="A10" s="64" t="s">
        <v>168</v>
      </c>
      <c r="B10" s="65" t="s">
        <v>183</v>
      </c>
      <c r="C10" s="38" t="s">
        <v>127</v>
      </c>
      <c r="D10" s="4">
        <v>2960431.6</v>
      </c>
      <c r="E10" s="4">
        <v>2185990.53</v>
      </c>
      <c r="F10" s="4">
        <v>38708.78</v>
      </c>
      <c r="G10" s="4">
        <v>856.32</v>
      </c>
      <c r="H10" s="4">
        <v>14755.63</v>
      </c>
      <c r="I10" s="4">
        <v>469101.91</v>
      </c>
      <c r="J10" s="4">
        <v>473489.47</v>
      </c>
      <c r="K10" s="14">
        <f t="shared" si="0"/>
        <v>6143334.24</v>
      </c>
      <c r="L10" s="4">
        <v>29715106.79</v>
      </c>
      <c r="M10" s="4">
        <v>51557.64</v>
      </c>
      <c r="N10" s="4">
        <v>277517.98</v>
      </c>
      <c r="O10" s="30">
        <f t="shared" si="1"/>
        <v>30044182.41</v>
      </c>
      <c r="P10" s="21">
        <f t="shared" si="2"/>
        <v>36187516.65</v>
      </c>
    </row>
    <row r="11" spans="1:16" ht="12.75" customHeight="1">
      <c r="A11" s="64" t="s">
        <v>168</v>
      </c>
      <c r="B11" s="65">
        <v>902</v>
      </c>
      <c r="C11" s="38" t="s">
        <v>128</v>
      </c>
      <c r="D11" s="4">
        <v>624622.49</v>
      </c>
      <c r="E11" s="4">
        <v>982351.48</v>
      </c>
      <c r="F11" s="4">
        <v>17395.15</v>
      </c>
      <c r="G11" s="4">
        <v>384.82</v>
      </c>
      <c r="H11" s="4">
        <v>6630.96</v>
      </c>
      <c r="I11" s="4">
        <v>170378.62</v>
      </c>
      <c r="J11" s="4">
        <v>212779.09</v>
      </c>
      <c r="K11" s="14">
        <f t="shared" si="0"/>
        <v>2014542.61</v>
      </c>
      <c r="L11" s="4">
        <v>12099397.73</v>
      </c>
      <c r="M11" s="4">
        <v>686525.67</v>
      </c>
      <c r="N11" s="4">
        <v>625491.76</v>
      </c>
      <c r="O11" s="30">
        <f t="shared" si="1"/>
        <v>13411415.16</v>
      </c>
      <c r="P11" s="21">
        <f t="shared" si="2"/>
        <v>15425957.77</v>
      </c>
    </row>
    <row r="12" spans="1:16" ht="12.75" customHeight="1">
      <c r="A12" s="64" t="s">
        <v>169</v>
      </c>
      <c r="B12" s="65" t="s">
        <v>187</v>
      </c>
      <c r="C12" s="38" t="s">
        <v>129</v>
      </c>
      <c r="D12" s="4">
        <v>1132606.11</v>
      </c>
      <c r="E12" s="4">
        <v>740727.39</v>
      </c>
      <c r="F12" s="4">
        <v>14479.72</v>
      </c>
      <c r="G12" s="4">
        <v>341.54</v>
      </c>
      <c r="H12" s="4">
        <v>4378.54</v>
      </c>
      <c r="I12" s="4">
        <v>125279.98</v>
      </c>
      <c r="J12" s="4">
        <v>255442.36</v>
      </c>
      <c r="K12" s="14">
        <f t="shared" si="0"/>
        <v>2273255.64</v>
      </c>
      <c r="L12" s="2">
        <v>7665889.31</v>
      </c>
      <c r="M12" s="2">
        <v>509957.1</v>
      </c>
      <c r="N12" s="2">
        <v>31638.7</v>
      </c>
      <c r="O12" s="30">
        <f t="shared" si="1"/>
        <v>8207485.109999999</v>
      </c>
      <c r="P12" s="21">
        <f t="shared" si="2"/>
        <v>10480740.75</v>
      </c>
    </row>
    <row r="13" spans="1:16" ht="12.75" customHeight="1">
      <c r="A13" s="64" t="s">
        <v>170</v>
      </c>
      <c r="B13" s="65" t="s">
        <v>185</v>
      </c>
      <c r="C13" s="38" t="s">
        <v>40</v>
      </c>
      <c r="D13" s="2">
        <v>2472507.83</v>
      </c>
      <c r="E13" s="2">
        <v>1543994.68</v>
      </c>
      <c r="F13" s="2">
        <v>27012.99</v>
      </c>
      <c r="G13" s="2">
        <v>531.97</v>
      </c>
      <c r="H13" s="2">
        <v>8627.29</v>
      </c>
      <c r="I13" s="2">
        <v>389463.93</v>
      </c>
      <c r="J13" s="2">
        <v>489469.32</v>
      </c>
      <c r="K13" s="14">
        <f t="shared" si="0"/>
        <v>4931608.010000001</v>
      </c>
      <c r="L13" s="4">
        <v>22904523.95</v>
      </c>
      <c r="M13" s="4">
        <v>811267.14</v>
      </c>
      <c r="N13" s="4">
        <v>53526.24</v>
      </c>
      <c r="O13" s="30">
        <f t="shared" si="1"/>
        <v>23769317.33</v>
      </c>
      <c r="P13" s="21">
        <f t="shared" si="2"/>
        <v>28700925.34</v>
      </c>
    </row>
    <row r="14" spans="1:16" ht="12.75" customHeight="1">
      <c r="A14" s="64" t="s">
        <v>170</v>
      </c>
      <c r="B14" s="65" t="s">
        <v>209</v>
      </c>
      <c r="C14" s="38" t="s">
        <v>130</v>
      </c>
      <c r="D14" s="4">
        <v>819491.13</v>
      </c>
      <c r="E14" s="4">
        <v>586554.93</v>
      </c>
      <c r="F14" s="4">
        <v>10262.08</v>
      </c>
      <c r="G14" s="4">
        <v>202.09</v>
      </c>
      <c r="H14" s="4">
        <v>3277.46</v>
      </c>
      <c r="I14" s="4">
        <v>137774.26</v>
      </c>
      <c r="J14" s="4">
        <v>185946.65</v>
      </c>
      <c r="K14" s="14">
        <f t="shared" si="0"/>
        <v>1743508.6</v>
      </c>
      <c r="L14" s="4">
        <v>8012787.28</v>
      </c>
      <c r="M14" s="4">
        <v>729130.56</v>
      </c>
      <c r="N14" s="4">
        <v>43685.71</v>
      </c>
      <c r="O14" s="30">
        <f t="shared" si="1"/>
        <v>8785603.55</v>
      </c>
      <c r="P14" s="21">
        <f t="shared" si="2"/>
        <v>10529112.15</v>
      </c>
    </row>
    <row r="15" spans="1:16" ht="12.75" customHeight="1">
      <c r="A15" s="64" t="s">
        <v>171</v>
      </c>
      <c r="B15" s="65" t="s">
        <v>201</v>
      </c>
      <c r="C15" s="38" t="s">
        <v>41</v>
      </c>
      <c r="D15" s="4">
        <v>7972882.47</v>
      </c>
      <c r="E15" s="4">
        <v>9024313.67</v>
      </c>
      <c r="F15" s="4">
        <v>129329.1</v>
      </c>
      <c r="G15" s="4">
        <v>2755.15</v>
      </c>
      <c r="H15" s="4">
        <v>43865.43</v>
      </c>
      <c r="I15" s="4">
        <v>1149233.57</v>
      </c>
      <c r="J15" s="4">
        <v>1259641.42</v>
      </c>
      <c r="K15" s="14">
        <f t="shared" si="0"/>
        <v>19582020.810000002</v>
      </c>
      <c r="L15" s="4">
        <v>51640272.35</v>
      </c>
      <c r="M15" s="4">
        <v>8646781.28</v>
      </c>
      <c r="N15" s="4">
        <v>767738.06</v>
      </c>
      <c r="O15" s="30">
        <f t="shared" si="1"/>
        <v>61054791.69</v>
      </c>
      <c r="P15" s="21">
        <f t="shared" si="2"/>
        <v>80636812.5</v>
      </c>
    </row>
    <row r="16" spans="1:16" ht="12.75" customHeight="1">
      <c r="A16" s="64" t="s">
        <v>172</v>
      </c>
      <c r="B16" s="65" t="s">
        <v>185</v>
      </c>
      <c r="C16" s="38" t="s">
        <v>42</v>
      </c>
      <c r="D16" s="4">
        <v>3381278.43</v>
      </c>
      <c r="E16" s="4">
        <v>3118329.04</v>
      </c>
      <c r="F16" s="4">
        <v>57607.23</v>
      </c>
      <c r="G16" s="4">
        <v>1269.74</v>
      </c>
      <c r="H16" s="4">
        <v>17757.97</v>
      </c>
      <c r="I16" s="4">
        <v>389671.11</v>
      </c>
      <c r="J16" s="4">
        <v>604829.26</v>
      </c>
      <c r="K16" s="14">
        <f t="shared" si="0"/>
        <v>7570742.780000001</v>
      </c>
      <c r="L16" s="4">
        <v>40553121.24</v>
      </c>
      <c r="M16" s="4">
        <v>3972683.15</v>
      </c>
      <c r="N16" s="4">
        <v>230962.17</v>
      </c>
      <c r="O16" s="30">
        <f t="shared" si="1"/>
        <v>44756766.56</v>
      </c>
      <c r="P16" s="21">
        <f t="shared" si="2"/>
        <v>52327509.34</v>
      </c>
    </row>
    <row r="17" spans="1:16" ht="12.75" customHeight="1">
      <c r="A17" s="64" t="s">
        <v>172</v>
      </c>
      <c r="B17" s="65" t="s">
        <v>187</v>
      </c>
      <c r="C17" s="38" t="s">
        <v>43</v>
      </c>
      <c r="D17" s="2">
        <v>54236033.08</v>
      </c>
      <c r="E17" s="2">
        <v>23069660.16</v>
      </c>
      <c r="F17" s="2">
        <v>426183.11</v>
      </c>
      <c r="G17" s="2">
        <v>9393.62</v>
      </c>
      <c r="H17" s="2">
        <v>131374.93</v>
      </c>
      <c r="I17" s="2">
        <v>3713933.98</v>
      </c>
      <c r="J17" s="2">
        <v>4474577.63</v>
      </c>
      <c r="K17" s="14">
        <f t="shared" si="0"/>
        <v>86061156.51</v>
      </c>
      <c r="L17" s="2">
        <v>757505380.03</v>
      </c>
      <c r="M17" s="4">
        <v>70122610.3</v>
      </c>
      <c r="N17" s="4">
        <v>4013634.68</v>
      </c>
      <c r="O17" s="30">
        <f t="shared" si="1"/>
        <v>831641625.01</v>
      </c>
      <c r="P17" s="21">
        <f t="shared" si="2"/>
        <v>917702781.52</v>
      </c>
    </row>
    <row r="18" spans="1:16" ht="12.75" customHeight="1">
      <c r="A18" s="64" t="s">
        <v>172</v>
      </c>
      <c r="B18" s="65" t="s">
        <v>210</v>
      </c>
      <c r="C18" s="38" t="s">
        <v>153</v>
      </c>
      <c r="D18" s="4">
        <v>1291210.35</v>
      </c>
      <c r="E18" s="4">
        <v>1242852.62</v>
      </c>
      <c r="F18" s="4">
        <v>22960.15</v>
      </c>
      <c r="G18" s="4">
        <v>506.07</v>
      </c>
      <c r="H18" s="4">
        <v>7077.68</v>
      </c>
      <c r="I18" s="4">
        <v>207031.77</v>
      </c>
      <c r="J18" s="4">
        <v>241062.96</v>
      </c>
      <c r="K18" s="14">
        <f t="shared" si="0"/>
        <v>3012701.6</v>
      </c>
      <c r="L18" s="4">
        <v>13793626.17</v>
      </c>
      <c r="M18" s="4">
        <v>985292.09</v>
      </c>
      <c r="N18" s="4">
        <v>1038476.16</v>
      </c>
      <c r="O18" s="30">
        <f t="shared" si="1"/>
        <v>15817394.42</v>
      </c>
      <c r="P18" s="21">
        <f t="shared" si="2"/>
        <v>18830096.02</v>
      </c>
    </row>
    <row r="19" spans="1:16" ht="12.75" customHeight="1">
      <c r="A19" s="64" t="s">
        <v>172</v>
      </c>
      <c r="B19" s="65">
        <v>101</v>
      </c>
      <c r="C19" s="38" t="s">
        <v>44</v>
      </c>
      <c r="D19" s="4">
        <v>3542146.22</v>
      </c>
      <c r="E19" s="4">
        <v>3684707.4</v>
      </c>
      <c r="F19" s="4">
        <v>68070.36</v>
      </c>
      <c r="G19" s="4">
        <v>1500.36</v>
      </c>
      <c r="H19" s="4">
        <v>20983.33</v>
      </c>
      <c r="I19" s="4">
        <v>446535.98</v>
      </c>
      <c r="J19" s="4">
        <v>714683.67</v>
      </c>
      <c r="K19" s="14">
        <f t="shared" si="0"/>
        <v>8478627.32</v>
      </c>
      <c r="L19" s="4">
        <v>47429074.3</v>
      </c>
      <c r="M19" s="2">
        <v>6199685.57</v>
      </c>
      <c r="N19" s="2">
        <v>357109.8</v>
      </c>
      <c r="O19" s="30">
        <f t="shared" si="1"/>
        <v>53985869.669999994</v>
      </c>
      <c r="P19" s="21">
        <f t="shared" si="2"/>
        <v>62464496.989999995</v>
      </c>
    </row>
    <row r="20" spans="1:16" ht="12.75" customHeight="1">
      <c r="A20" s="64" t="s">
        <v>172</v>
      </c>
      <c r="B20" s="65">
        <v>121</v>
      </c>
      <c r="C20" s="38" t="s">
        <v>131</v>
      </c>
      <c r="D20" s="4">
        <v>1879135.46</v>
      </c>
      <c r="E20" s="4">
        <v>1750949.08</v>
      </c>
      <c r="F20" s="4">
        <v>32346.59</v>
      </c>
      <c r="G20" s="4">
        <v>712.96</v>
      </c>
      <c r="H20" s="4">
        <v>9971.14</v>
      </c>
      <c r="I20" s="4">
        <v>260167.41</v>
      </c>
      <c r="J20" s="4">
        <v>339613.05</v>
      </c>
      <c r="K20" s="14">
        <f t="shared" si="0"/>
        <v>4272895.69</v>
      </c>
      <c r="L20" s="4">
        <v>18508716.48</v>
      </c>
      <c r="M20" s="4">
        <v>2844928.68</v>
      </c>
      <c r="N20" s="4">
        <v>163267.61</v>
      </c>
      <c r="O20" s="30">
        <f t="shared" si="1"/>
        <v>21516912.77</v>
      </c>
      <c r="P20" s="21">
        <f t="shared" si="2"/>
        <v>25789808.46</v>
      </c>
    </row>
    <row r="21" spans="1:16" ht="12.75" customHeight="1">
      <c r="A21" s="64" t="s">
        <v>172</v>
      </c>
      <c r="B21" s="65">
        <v>187</v>
      </c>
      <c r="C21" s="38" t="s">
        <v>45</v>
      </c>
      <c r="D21" s="2">
        <v>4013143.42</v>
      </c>
      <c r="E21" s="2">
        <v>2953812.03</v>
      </c>
      <c r="F21" s="2">
        <v>54567.98</v>
      </c>
      <c r="G21" s="2">
        <v>1202.75</v>
      </c>
      <c r="H21" s="2">
        <v>16821.09</v>
      </c>
      <c r="I21" s="2">
        <v>416061.07</v>
      </c>
      <c r="J21" s="2">
        <v>572919.63</v>
      </c>
      <c r="K21" s="14">
        <f t="shared" si="0"/>
        <v>8028527.97</v>
      </c>
      <c r="L21" s="4">
        <v>30345102.88</v>
      </c>
      <c r="M21" s="4">
        <v>4304226.19</v>
      </c>
      <c r="N21" s="4">
        <v>467750.06</v>
      </c>
      <c r="O21" s="30">
        <f t="shared" si="1"/>
        <v>35117079.129999995</v>
      </c>
      <c r="P21" s="21">
        <f t="shared" si="2"/>
        <v>43145607.099999994</v>
      </c>
    </row>
    <row r="22" spans="1:16" ht="12.75" customHeight="1">
      <c r="A22" s="64" t="s">
        <v>172</v>
      </c>
      <c r="B22" s="65">
        <v>200</v>
      </c>
      <c r="C22" s="38" t="s">
        <v>46</v>
      </c>
      <c r="D22" s="4">
        <v>1315765.73</v>
      </c>
      <c r="E22" s="4">
        <v>1174056.89</v>
      </c>
      <c r="F22" s="4">
        <v>21689.23</v>
      </c>
      <c r="G22" s="4">
        <v>478.06</v>
      </c>
      <c r="H22" s="4">
        <v>6685.91</v>
      </c>
      <c r="I22" s="4">
        <v>162292.76</v>
      </c>
      <c r="J22" s="4">
        <v>227719.38</v>
      </c>
      <c r="K22" s="14">
        <f t="shared" si="0"/>
        <v>2908687.96</v>
      </c>
      <c r="L22" s="4">
        <v>13731963.78</v>
      </c>
      <c r="M22" s="4">
        <v>863548.31</v>
      </c>
      <c r="N22" s="4">
        <v>51611.5</v>
      </c>
      <c r="O22" s="30">
        <f t="shared" si="1"/>
        <v>14647123.59</v>
      </c>
      <c r="P22" s="21">
        <f t="shared" si="2"/>
        <v>17555811.55</v>
      </c>
    </row>
    <row r="23" spans="1:16" ht="12.75" customHeight="1">
      <c r="A23" s="64" t="s">
        <v>172</v>
      </c>
      <c r="B23" s="65">
        <v>245</v>
      </c>
      <c r="C23" s="38" t="s">
        <v>47</v>
      </c>
      <c r="D23" s="4">
        <v>1373497.32</v>
      </c>
      <c r="E23" s="4">
        <v>1710418.2</v>
      </c>
      <c r="F23" s="4">
        <v>31597.84</v>
      </c>
      <c r="G23" s="4">
        <v>696.46</v>
      </c>
      <c r="H23" s="4">
        <v>9740.33</v>
      </c>
      <c r="I23" s="4">
        <v>205056.73</v>
      </c>
      <c r="J23" s="4">
        <v>331751.7</v>
      </c>
      <c r="K23" s="14">
        <f t="shared" si="0"/>
        <v>3662758.58</v>
      </c>
      <c r="L23" s="4">
        <v>37640028.84</v>
      </c>
      <c r="M23" s="4">
        <v>1140284.54</v>
      </c>
      <c r="N23" s="4">
        <v>255570.61</v>
      </c>
      <c r="O23" s="30">
        <f t="shared" si="1"/>
        <v>39035883.99</v>
      </c>
      <c r="P23" s="21">
        <f t="shared" si="2"/>
        <v>42698642.57</v>
      </c>
    </row>
    <row r="24" spans="1:16" ht="12.75" customHeight="1">
      <c r="A24" s="64" t="s">
        <v>172</v>
      </c>
      <c r="B24" s="65">
        <v>279</v>
      </c>
      <c r="C24" s="38" t="s">
        <v>48</v>
      </c>
      <c r="D24" s="4">
        <v>3838000.55</v>
      </c>
      <c r="E24" s="4">
        <v>3030542.96</v>
      </c>
      <c r="F24" s="4">
        <v>55985.49</v>
      </c>
      <c r="G24" s="4">
        <v>1233.99</v>
      </c>
      <c r="H24" s="4">
        <v>17258.05</v>
      </c>
      <c r="I24" s="4">
        <v>387834.84</v>
      </c>
      <c r="J24" s="4">
        <v>587802.32</v>
      </c>
      <c r="K24" s="14">
        <f t="shared" si="0"/>
        <v>7918658.2</v>
      </c>
      <c r="L24" s="2">
        <v>29010761.12</v>
      </c>
      <c r="M24" s="4">
        <v>4480061.59</v>
      </c>
      <c r="N24" s="4">
        <v>258128.39</v>
      </c>
      <c r="O24" s="30">
        <f t="shared" si="1"/>
        <v>33748951.1</v>
      </c>
      <c r="P24" s="21">
        <f t="shared" si="2"/>
        <v>41667609.300000004</v>
      </c>
    </row>
    <row r="25" spans="1:16" ht="12.75" customHeight="1">
      <c r="A25" s="64" t="s">
        <v>173</v>
      </c>
      <c r="B25" s="65" t="s">
        <v>211</v>
      </c>
      <c r="C25" s="38" t="s">
        <v>49</v>
      </c>
      <c r="D25" s="2">
        <v>4207725.43</v>
      </c>
      <c r="E25" s="2">
        <v>2271004.47</v>
      </c>
      <c r="F25" s="2">
        <v>44393.54</v>
      </c>
      <c r="G25" s="2">
        <v>1047.13</v>
      </c>
      <c r="H25" s="2">
        <v>13424.22</v>
      </c>
      <c r="I25" s="2">
        <v>388639.12</v>
      </c>
      <c r="J25" s="2">
        <v>783163.63</v>
      </c>
      <c r="K25" s="14">
        <f t="shared" si="0"/>
        <v>7709397.54</v>
      </c>
      <c r="L25" s="4">
        <v>25848167.14</v>
      </c>
      <c r="M25" s="4">
        <v>1127165.64</v>
      </c>
      <c r="N25" s="4">
        <v>72227.27</v>
      </c>
      <c r="O25" s="30">
        <f t="shared" si="1"/>
        <v>27047560.05</v>
      </c>
      <c r="P25" s="21">
        <f t="shared" si="2"/>
        <v>34756957.59</v>
      </c>
    </row>
    <row r="26" spans="1:16" ht="12.75" customHeight="1">
      <c r="A26" s="64">
        <v>10</v>
      </c>
      <c r="B26" s="65" t="s">
        <v>199</v>
      </c>
      <c r="C26" s="38" t="s">
        <v>132</v>
      </c>
      <c r="D26" s="4">
        <v>1903807.56</v>
      </c>
      <c r="E26" s="4">
        <v>966988.59</v>
      </c>
      <c r="F26" s="4">
        <v>16917.97</v>
      </c>
      <c r="G26" s="4">
        <v>333.17</v>
      </c>
      <c r="H26" s="4">
        <v>5403.19</v>
      </c>
      <c r="I26" s="4">
        <v>234932.58</v>
      </c>
      <c r="J26" s="4">
        <v>306549.79</v>
      </c>
      <c r="K26" s="14">
        <f t="shared" si="0"/>
        <v>3434932.85</v>
      </c>
      <c r="L26" s="4">
        <v>12260999.36</v>
      </c>
      <c r="M26" s="2">
        <v>0</v>
      </c>
      <c r="N26" s="2">
        <v>0</v>
      </c>
      <c r="O26" s="30">
        <f t="shared" si="1"/>
        <v>12260999.36</v>
      </c>
      <c r="P26" s="21">
        <f t="shared" si="2"/>
        <v>15695932.209999999</v>
      </c>
    </row>
    <row r="27" spans="1:16" ht="12.75" customHeight="1">
      <c r="A27" s="64">
        <v>11</v>
      </c>
      <c r="B27" s="65" t="s">
        <v>178</v>
      </c>
      <c r="C27" s="38" t="s">
        <v>51</v>
      </c>
      <c r="D27" s="4">
        <v>1775484.63</v>
      </c>
      <c r="E27" s="4">
        <v>1339310.8</v>
      </c>
      <c r="F27" s="4">
        <v>23716.06</v>
      </c>
      <c r="G27" s="4">
        <v>524.65</v>
      </c>
      <c r="H27" s="4">
        <v>9040.47</v>
      </c>
      <c r="I27" s="4">
        <v>76925.1</v>
      </c>
      <c r="J27" s="4">
        <v>290097.12</v>
      </c>
      <c r="K27" s="14">
        <f t="shared" si="0"/>
        <v>3515098.83</v>
      </c>
      <c r="L27" s="4">
        <v>18290527.4</v>
      </c>
      <c r="M27" s="4">
        <v>0</v>
      </c>
      <c r="N27" s="4">
        <v>807985.58</v>
      </c>
      <c r="O27" s="30">
        <f t="shared" si="1"/>
        <v>19098512.979999997</v>
      </c>
      <c r="P27" s="21">
        <f t="shared" si="2"/>
        <v>22613611.809999995</v>
      </c>
    </row>
    <row r="28" spans="1:16" ht="12.75" customHeight="1">
      <c r="A28" s="64">
        <v>11</v>
      </c>
      <c r="B28" s="65" t="s">
        <v>182</v>
      </c>
      <c r="C28" s="38" t="s">
        <v>133</v>
      </c>
      <c r="D28" s="4">
        <v>2094946.79</v>
      </c>
      <c r="E28" s="4">
        <v>1447555.96</v>
      </c>
      <c r="F28" s="4">
        <v>25632.83</v>
      </c>
      <c r="G28" s="4">
        <v>567.05</v>
      </c>
      <c r="H28" s="4">
        <v>9771.13</v>
      </c>
      <c r="I28" s="4">
        <v>311169.69</v>
      </c>
      <c r="J28" s="4">
        <v>313543.22</v>
      </c>
      <c r="K28" s="14">
        <f t="shared" si="0"/>
        <v>4203186.67</v>
      </c>
      <c r="L28" s="4">
        <v>41914656.91</v>
      </c>
      <c r="M28" s="4">
        <v>1624262.92</v>
      </c>
      <c r="N28" s="4">
        <v>874802.48</v>
      </c>
      <c r="O28" s="30">
        <f t="shared" si="1"/>
        <v>44413722.309999995</v>
      </c>
      <c r="P28" s="21">
        <f t="shared" si="2"/>
        <v>48616908.98</v>
      </c>
    </row>
    <row r="29" spans="1:16" ht="12.75" customHeight="1">
      <c r="A29" s="64">
        <v>11</v>
      </c>
      <c r="B29" s="65" t="s">
        <v>188</v>
      </c>
      <c r="C29" s="38" t="s">
        <v>134</v>
      </c>
      <c r="D29" s="2">
        <v>2446285.05</v>
      </c>
      <c r="E29" s="2">
        <v>2403228.64</v>
      </c>
      <c r="F29" s="2">
        <v>42555.56</v>
      </c>
      <c r="G29" s="2">
        <v>941.42</v>
      </c>
      <c r="H29" s="2">
        <v>16222.01</v>
      </c>
      <c r="I29" s="2">
        <v>406394.98</v>
      </c>
      <c r="J29" s="2">
        <v>520543.64</v>
      </c>
      <c r="K29" s="14">
        <f t="shared" si="0"/>
        <v>5836171.299999998</v>
      </c>
      <c r="L29" s="2">
        <v>34655366.95</v>
      </c>
      <c r="M29" s="4">
        <v>898480.65</v>
      </c>
      <c r="N29" s="4">
        <v>61977.38</v>
      </c>
      <c r="O29" s="30">
        <f t="shared" si="1"/>
        <v>35615824.980000004</v>
      </c>
      <c r="P29" s="21">
        <f t="shared" si="2"/>
        <v>41451996.28</v>
      </c>
    </row>
    <row r="30" spans="1:16" ht="12.75" customHeight="1">
      <c r="A30" s="64">
        <v>11</v>
      </c>
      <c r="B30" s="65" t="s">
        <v>193</v>
      </c>
      <c r="C30" s="38" t="s">
        <v>135</v>
      </c>
      <c r="D30" s="4">
        <v>1334169.48</v>
      </c>
      <c r="E30" s="4">
        <v>1018176.29</v>
      </c>
      <c r="F30" s="4">
        <v>18029.52</v>
      </c>
      <c r="G30" s="4">
        <v>398.85</v>
      </c>
      <c r="H30" s="4">
        <v>6872.78</v>
      </c>
      <c r="I30" s="4">
        <v>228830.56</v>
      </c>
      <c r="J30" s="4">
        <v>220538.81</v>
      </c>
      <c r="K30" s="14">
        <f t="shared" si="0"/>
        <v>2827016.29</v>
      </c>
      <c r="L30" s="4">
        <v>12982378.18</v>
      </c>
      <c r="M30" s="4">
        <v>853861.17</v>
      </c>
      <c r="N30" s="4">
        <v>428752.3</v>
      </c>
      <c r="O30" s="30">
        <f t="shared" si="1"/>
        <v>14264991.65</v>
      </c>
      <c r="P30" s="21">
        <f t="shared" si="2"/>
        <v>17092007.94</v>
      </c>
    </row>
    <row r="31" spans="1:16" ht="12.75" customHeight="1">
      <c r="A31" s="64">
        <v>11</v>
      </c>
      <c r="B31" s="65" t="s">
        <v>196</v>
      </c>
      <c r="C31" s="38" t="s">
        <v>53</v>
      </c>
      <c r="D31" s="4">
        <v>1117823.65</v>
      </c>
      <c r="E31" s="4">
        <v>1112351.45</v>
      </c>
      <c r="F31" s="4">
        <v>19697.14</v>
      </c>
      <c r="G31" s="4">
        <v>435.74</v>
      </c>
      <c r="H31" s="4">
        <v>7508.47</v>
      </c>
      <c r="I31" s="4">
        <v>150932.1</v>
      </c>
      <c r="J31" s="4">
        <v>240937.32</v>
      </c>
      <c r="K31" s="14">
        <f t="shared" si="0"/>
        <v>2649685.87</v>
      </c>
      <c r="L31" s="4">
        <v>13687144.46</v>
      </c>
      <c r="M31" s="4">
        <v>853244.75</v>
      </c>
      <c r="N31" s="4">
        <v>51444.39</v>
      </c>
      <c r="O31" s="30">
        <f t="shared" si="1"/>
        <v>14591833.600000001</v>
      </c>
      <c r="P31" s="21">
        <f t="shared" si="2"/>
        <v>17241519.470000003</v>
      </c>
    </row>
    <row r="32" spans="1:16" ht="12.75" customHeight="1">
      <c r="A32" s="64">
        <v>12</v>
      </c>
      <c r="B32" s="65" t="s">
        <v>201</v>
      </c>
      <c r="C32" s="38" t="s">
        <v>152</v>
      </c>
      <c r="D32" s="4">
        <v>3749224.11</v>
      </c>
      <c r="E32" s="4">
        <v>2248952.11</v>
      </c>
      <c r="F32" s="4">
        <v>41270.51</v>
      </c>
      <c r="G32" s="4">
        <v>877.92</v>
      </c>
      <c r="H32" s="4">
        <v>13866.7</v>
      </c>
      <c r="I32" s="4">
        <v>396351.67</v>
      </c>
      <c r="J32" s="4">
        <v>463447.67</v>
      </c>
      <c r="K32" s="14">
        <f t="shared" si="0"/>
        <v>6913990.6899999995</v>
      </c>
      <c r="L32" s="4">
        <v>25348448.12</v>
      </c>
      <c r="M32" s="4">
        <v>705022.28</v>
      </c>
      <c r="N32" s="4">
        <v>47172.66</v>
      </c>
      <c r="O32" s="30">
        <f t="shared" si="1"/>
        <v>26100643.060000002</v>
      </c>
      <c r="P32" s="21">
        <f t="shared" si="2"/>
        <v>33014633.75</v>
      </c>
    </row>
    <row r="33" spans="1:16" ht="12.75" customHeight="1">
      <c r="A33" s="64">
        <v>13</v>
      </c>
      <c r="B33" s="65" t="s">
        <v>197</v>
      </c>
      <c r="C33" s="38" t="s">
        <v>54</v>
      </c>
      <c r="D33" s="2">
        <v>1656323.38</v>
      </c>
      <c r="E33" s="2">
        <v>804716.7</v>
      </c>
      <c r="F33" s="2">
        <v>12308.54</v>
      </c>
      <c r="G33" s="2">
        <v>268.18</v>
      </c>
      <c r="H33" s="2">
        <v>4838.24</v>
      </c>
      <c r="I33" s="2">
        <v>183854.07</v>
      </c>
      <c r="J33" s="2">
        <v>276472.72</v>
      </c>
      <c r="K33" s="14">
        <f t="shared" si="0"/>
        <v>2938781.83</v>
      </c>
      <c r="L33" s="4">
        <v>10178081.32</v>
      </c>
      <c r="M33" s="2">
        <v>1012504.26</v>
      </c>
      <c r="N33" s="2">
        <v>209704.08</v>
      </c>
      <c r="O33" s="30">
        <f t="shared" si="1"/>
        <v>11400289.66</v>
      </c>
      <c r="P33" s="21">
        <f t="shared" si="2"/>
        <v>14339071.49</v>
      </c>
    </row>
    <row r="34" spans="1:16" ht="12.75" customHeight="1">
      <c r="A34" s="64">
        <v>14</v>
      </c>
      <c r="B34" s="65" t="s">
        <v>189</v>
      </c>
      <c r="C34" s="38" t="s">
        <v>136</v>
      </c>
      <c r="D34" s="4">
        <v>5500089.31</v>
      </c>
      <c r="E34" s="4">
        <v>3779744.77</v>
      </c>
      <c r="F34" s="4">
        <v>66930.44</v>
      </c>
      <c r="G34" s="4">
        <v>1480.64</v>
      </c>
      <c r="H34" s="4">
        <v>25513.62</v>
      </c>
      <c r="I34" s="4">
        <v>705602.99</v>
      </c>
      <c r="J34" s="4">
        <v>818699.5</v>
      </c>
      <c r="K34" s="14">
        <f t="shared" si="0"/>
        <v>10898061.27</v>
      </c>
      <c r="L34" s="4">
        <v>52950793.28</v>
      </c>
      <c r="M34" s="4">
        <v>5313678.33</v>
      </c>
      <c r="N34" s="4">
        <v>819076.98</v>
      </c>
      <c r="O34" s="30">
        <f t="shared" si="1"/>
        <v>59083548.59</v>
      </c>
      <c r="P34" s="21">
        <f t="shared" si="2"/>
        <v>69981609.86</v>
      </c>
    </row>
    <row r="35" spans="1:16" ht="12.75" customHeight="1">
      <c r="A35" s="64">
        <v>15</v>
      </c>
      <c r="B35" s="65" t="s">
        <v>195</v>
      </c>
      <c r="C35" s="38" t="s">
        <v>56</v>
      </c>
      <c r="D35" s="4">
        <v>5942764.18</v>
      </c>
      <c r="E35" s="4">
        <v>3010139.2</v>
      </c>
      <c r="F35" s="4">
        <v>49830.96</v>
      </c>
      <c r="G35" s="4">
        <v>1363.89</v>
      </c>
      <c r="H35" s="4">
        <v>15126.9</v>
      </c>
      <c r="I35" s="4">
        <v>508346.76</v>
      </c>
      <c r="J35" s="4">
        <v>764120.15</v>
      </c>
      <c r="K35" s="14">
        <f t="shared" si="0"/>
        <v>10291692.040000001</v>
      </c>
      <c r="L35" s="4">
        <v>38745366.61</v>
      </c>
      <c r="M35" s="4">
        <v>7507217.61</v>
      </c>
      <c r="N35" s="4">
        <v>432890.16</v>
      </c>
      <c r="O35" s="30">
        <f t="shared" si="1"/>
        <v>46685474.38</v>
      </c>
      <c r="P35" s="21">
        <f t="shared" si="2"/>
        <v>56977166.42</v>
      </c>
    </row>
    <row r="36" spans="1:16" ht="12.75" customHeight="1">
      <c r="A36" s="64">
        <v>15</v>
      </c>
      <c r="B36" s="65" t="s">
        <v>198</v>
      </c>
      <c r="C36" s="38" t="s">
        <v>57</v>
      </c>
      <c r="D36" s="4">
        <v>1225715.99</v>
      </c>
      <c r="E36" s="4">
        <v>900887.36</v>
      </c>
      <c r="F36" s="4">
        <v>14913.62</v>
      </c>
      <c r="G36" s="4">
        <v>408.19</v>
      </c>
      <c r="H36" s="4">
        <v>4527.24</v>
      </c>
      <c r="I36" s="4">
        <v>157963.5</v>
      </c>
      <c r="J36" s="4">
        <v>228689.15</v>
      </c>
      <c r="K36" s="14">
        <f t="shared" si="0"/>
        <v>2533105.0500000003</v>
      </c>
      <c r="L36" s="2">
        <v>11460627.88</v>
      </c>
      <c r="M36" s="4">
        <v>1116429.39</v>
      </c>
      <c r="N36" s="4">
        <v>514764.47</v>
      </c>
      <c r="O36" s="30">
        <f t="shared" si="1"/>
        <v>13091821.74</v>
      </c>
      <c r="P36" s="21">
        <f t="shared" si="2"/>
        <v>15624926.790000001</v>
      </c>
    </row>
    <row r="37" spans="1:16" ht="12.75" customHeight="1">
      <c r="A37" s="64">
        <v>15</v>
      </c>
      <c r="B37" s="65" t="s">
        <v>212</v>
      </c>
      <c r="C37" s="38" t="s">
        <v>58</v>
      </c>
      <c r="D37" s="2">
        <v>2271474.09</v>
      </c>
      <c r="E37" s="2">
        <v>1160076.89</v>
      </c>
      <c r="F37" s="2">
        <v>19204.34</v>
      </c>
      <c r="G37" s="2">
        <v>525.63</v>
      </c>
      <c r="H37" s="2">
        <v>5829.75</v>
      </c>
      <c r="I37" s="2">
        <v>256603.34</v>
      </c>
      <c r="J37" s="2">
        <v>294484.1</v>
      </c>
      <c r="K37" s="14">
        <f t="shared" si="0"/>
        <v>4008198.139999999</v>
      </c>
      <c r="L37" s="4">
        <v>14131593.57</v>
      </c>
      <c r="M37" s="4">
        <v>2257658.69</v>
      </c>
      <c r="N37" s="4">
        <v>135466.2</v>
      </c>
      <c r="O37" s="30">
        <f t="shared" si="1"/>
        <v>16524718.46</v>
      </c>
      <c r="P37" s="21">
        <f t="shared" si="2"/>
        <v>20532916.6</v>
      </c>
    </row>
    <row r="38" spans="1:16" ht="12.75" customHeight="1">
      <c r="A38" s="64">
        <v>16</v>
      </c>
      <c r="B38" s="65" t="s">
        <v>212</v>
      </c>
      <c r="C38" s="38" t="s">
        <v>59</v>
      </c>
      <c r="D38" s="4">
        <v>1123768.74</v>
      </c>
      <c r="E38" s="4">
        <v>608194.59</v>
      </c>
      <c r="F38" s="4">
        <v>9302.64</v>
      </c>
      <c r="G38" s="4">
        <v>202.69</v>
      </c>
      <c r="H38" s="4">
        <v>3656.68</v>
      </c>
      <c r="I38" s="4">
        <v>132271.3</v>
      </c>
      <c r="J38" s="4">
        <v>208954.55</v>
      </c>
      <c r="K38" s="14">
        <f t="shared" si="0"/>
        <v>2086351.19</v>
      </c>
      <c r="L38" s="4">
        <v>6661158.27</v>
      </c>
      <c r="M38" s="4">
        <v>1000178.86</v>
      </c>
      <c r="N38" s="4">
        <v>58254.47</v>
      </c>
      <c r="O38" s="30">
        <f t="shared" si="1"/>
        <v>7719591.6</v>
      </c>
      <c r="P38" s="21">
        <f t="shared" si="2"/>
        <v>9805942.79</v>
      </c>
    </row>
    <row r="39" spans="1:16" ht="12.75" customHeight="1">
      <c r="A39" s="64">
        <v>17</v>
      </c>
      <c r="B39" s="65" t="s">
        <v>213</v>
      </c>
      <c r="C39" s="38" t="s">
        <v>60</v>
      </c>
      <c r="D39" s="4">
        <v>2524714.35</v>
      </c>
      <c r="E39" s="4">
        <v>1371012.79</v>
      </c>
      <c r="F39" s="4">
        <v>25327.75</v>
      </c>
      <c r="G39" s="4">
        <v>558.26</v>
      </c>
      <c r="H39" s="4">
        <v>7807.51</v>
      </c>
      <c r="I39" s="4">
        <v>216534.66</v>
      </c>
      <c r="J39" s="4">
        <v>265920.83</v>
      </c>
      <c r="K39" s="14">
        <f t="shared" si="0"/>
        <v>4411876.149999999</v>
      </c>
      <c r="L39" s="4">
        <v>11145311.9</v>
      </c>
      <c r="M39" s="4">
        <v>2307840.19</v>
      </c>
      <c r="N39" s="4">
        <v>478818.58</v>
      </c>
      <c r="O39" s="30">
        <f t="shared" si="1"/>
        <v>13931970.67</v>
      </c>
      <c r="P39" s="21">
        <f t="shared" si="2"/>
        <v>18343846.82</v>
      </c>
    </row>
    <row r="40" spans="1:16" ht="12.75" customHeight="1">
      <c r="A40" s="64">
        <v>18</v>
      </c>
      <c r="B40" s="65" t="s">
        <v>214</v>
      </c>
      <c r="C40" s="38" t="s">
        <v>61</v>
      </c>
      <c r="D40" s="4">
        <v>5066900.09</v>
      </c>
      <c r="E40" s="4">
        <v>2751329.61</v>
      </c>
      <c r="F40" s="4">
        <v>48719.62</v>
      </c>
      <c r="G40" s="4">
        <v>1077.78</v>
      </c>
      <c r="H40" s="4">
        <v>18571.72</v>
      </c>
      <c r="I40" s="4">
        <v>687673.18</v>
      </c>
      <c r="J40" s="4">
        <v>595942.93</v>
      </c>
      <c r="K40" s="14">
        <f t="shared" si="0"/>
        <v>9170214.93</v>
      </c>
      <c r="L40" s="4">
        <v>37723426.69</v>
      </c>
      <c r="M40" s="2">
        <v>9649682.63</v>
      </c>
      <c r="N40" s="2">
        <v>551896.9</v>
      </c>
      <c r="O40" s="30">
        <f t="shared" si="1"/>
        <v>47925006.22</v>
      </c>
      <c r="P40" s="21">
        <f t="shared" si="2"/>
        <v>57095221.15</v>
      </c>
    </row>
    <row r="41" spans="1:16" ht="12.75" customHeight="1">
      <c r="A41" s="64">
        <v>19</v>
      </c>
      <c r="B41" s="65">
        <v>130</v>
      </c>
      <c r="C41" s="38" t="s">
        <v>62</v>
      </c>
      <c r="D41" s="2">
        <v>1900585.83</v>
      </c>
      <c r="E41" s="2">
        <v>906939.35</v>
      </c>
      <c r="F41" s="2">
        <v>13872.09</v>
      </c>
      <c r="G41" s="2">
        <v>302.25</v>
      </c>
      <c r="H41" s="2">
        <v>5452.84</v>
      </c>
      <c r="I41" s="2">
        <v>203068</v>
      </c>
      <c r="J41" s="2">
        <v>311592.88</v>
      </c>
      <c r="K41" s="14">
        <f t="shared" si="0"/>
        <v>3341813.2399999998</v>
      </c>
      <c r="L41" s="2">
        <v>9657712.73</v>
      </c>
      <c r="M41" s="4">
        <v>318907.76</v>
      </c>
      <c r="N41" s="4">
        <v>14385.12</v>
      </c>
      <c r="O41" s="30">
        <f t="shared" si="1"/>
        <v>9991005.610000001</v>
      </c>
      <c r="P41" s="21">
        <f t="shared" si="2"/>
        <v>13332818.850000001</v>
      </c>
    </row>
    <row r="42" spans="1:16" ht="12.75" customHeight="1">
      <c r="A42" s="64">
        <v>21</v>
      </c>
      <c r="B42" s="65" t="s">
        <v>202</v>
      </c>
      <c r="C42" s="38" t="s">
        <v>63</v>
      </c>
      <c r="D42" s="4">
        <v>2282851.73</v>
      </c>
      <c r="E42" s="4">
        <v>1717725.92</v>
      </c>
      <c r="F42" s="4">
        <v>30416.91</v>
      </c>
      <c r="G42" s="4">
        <v>672.88</v>
      </c>
      <c r="H42" s="4">
        <v>11594.81</v>
      </c>
      <c r="I42" s="4">
        <v>361221.09</v>
      </c>
      <c r="J42" s="4">
        <v>372062.52</v>
      </c>
      <c r="K42" s="14">
        <f t="shared" si="0"/>
        <v>4776545.859999999</v>
      </c>
      <c r="L42" s="4">
        <v>24717326.3</v>
      </c>
      <c r="M42" s="4">
        <v>2760934.75</v>
      </c>
      <c r="N42" s="4">
        <v>161177.92</v>
      </c>
      <c r="O42" s="30">
        <f t="shared" si="1"/>
        <v>27639438.97</v>
      </c>
      <c r="P42" s="21">
        <f t="shared" si="2"/>
        <v>32415984.83</v>
      </c>
    </row>
    <row r="43" spans="1:16" ht="12.75" customHeight="1">
      <c r="A43" s="64">
        <v>22</v>
      </c>
      <c r="B43" s="65">
        <v>125</v>
      </c>
      <c r="C43" s="38" t="s">
        <v>64</v>
      </c>
      <c r="D43" s="4">
        <v>1176705.35</v>
      </c>
      <c r="E43" s="4">
        <v>706456.31</v>
      </c>
      <c r="F43" s="4">
        <v>14349.28</v>
      </c>
      <c r="G43" s="4">
        <v>301.12</v>
      </c>
      <c r="H43" s="4">
        <v>4207.85</v>
      </c>
      <c r="I43" s="4">
        <v>132796.09</v>
      </c>
      <c r="J43" s="4">
        <v>192515.23</v>
      </c>
      <c r="K43" s="14">
        <f t="shared" si="0"/>
        <v>2227331.2300000004</v>
      </c>
      <c r="L43" s="4">
        <v>6526669.77</v>
      </c>
      <c r="M43" s="4">
        <v>1058961.7</v>
      </c>
      <c r="N43" s="4">
        <v>61600.81</v>
      </c>
      <c r="O43" s="30">
        <f t="shared" si="1"/>
        <v>7647232.279999999</v>
      </c>
      <c r="P43" s="21">
        <f t="shared" si="2"/>
        <v>9874563.51</v>
      </c>
    </row>
    <row r="44" spans="1:16" ht="12.75" customHeight="1">
      <c r="A44" s="64">
        <v>23</v>
      </c>
      <c r="B44" s="65" t="s">
        <v>205</v>
      </c>
      <c r="C44" s="38" t="s">
        <v>137</v>
      </c>
      <c r="D44" s="4">
        <v>2132687.63</v>
      </c>
      <c r="E44" s="4">
        <v>1343601.98</v>
      </c>
      <c r="F44" s="4">
        <v>23792.05</v>
      </c>
      <c r="G44" s="4">
        <v>526.33</v>
      </c>
      <c r="H44" s="4">
        <v>9069.44</v>
      </c>
      <c r="I44" s="4">
        <v>273550.02</v>
      </c>
      <c r="J44" s="4">
        <v>291026.6</v>
      </c>
      <c r="K44" s="14">
        <f t="shared" si="0"/>
        <v>4074254.05</v>
      </c>
      <c r="L44" s="4">
        <v>18607440.4</v>
      </c>
      <c r="M44" s="4">
        <v>1342643.12</v>
      </c>
      <c r="N44" s="4">
        <v>80697.12</v>
      </c>
      <c r="O44" s="30">
        <f t="shared" si="1"/>
        <v>20030780.64</v>
      </c>
      <c r="P44" s="21">
        <f t="shared" si="2"/>
        <v>24105034.69</v>
      </c>
    </row>
    <row r="45" spans="1:16" ht="12.75" customHeight="1">
      <c r="A45" s="64">
        <v>24</v>
      </c>
      <c r="B45" s="65" t="s">
        <v>215</v>
      </c>
      <c r="C45" s="38" t="s">
        <v>138</v>
      </c>
      <c r="D45" s="2">
        <v>2996413.98</v>
      </c>
      <c r="E45" s="2">
        <v>1704289.81</v>
      </c>
      <c r="F45" s="2">
        <v>33315.42</v>
      </c>
      <c r="G45" s="2">
        <v>785.82</v>
      </c>
      <c r="H45" s="2">
        <v>10074.29</v>
      </c>
      <c r="I45" s="2">
        <v>344180.59</v>
      </c>
      <c r="J45" s="2">
        <v>587730.15</v>
      </c>
      <c r="K45" s="14">
        <f t="shared" si="0"/>
        <v>5676790.0600000005</v>
      </c>
      <c r="L45" s="4">
        <v>22108940.26</v>
      </c>
      <c r="M45" s="4">
        <v>2707475.78</v>
      </c>
      <c r="N45" s="4">
        <v>157730.73</v>
      </c>
      <c r="O45" s="30">
        <f t="shared" si="1"/>
        <v>24974146.770000003</v>
      </c>
      <c r="P45" s="21">
        <f t="shared" si="2"/>
        <v>30650936.830000006</v>
      </c>
    </row>
    <row r="46" spans="1:16" ht="12.75" customHeight="1">
      <c r="A46" s="64">
        <v>25</v>
      </c>
      <c r="B46" s="65">
        <v>120</v>
      </c>
      <c r="C46" s="38" t="s">
        <v>67</v>
      </c>
      <c r="D46" s="4">
        <v>2752477.49</v>
      </c>
      <c r="E46" s="4">
        <v>1957264.88</v>
      </c>
      <c r="F46" s="4">
        <v>36158.02</v>
      </c>
      <c r="G46" s="4">
        <v>796.97</v>
      </c>
      <c r="H46" s="4">
        <v>11146.05</v>
      </c>
      <c r="I46" s="4">
        <v>325477.77</v>
      </c>
      <c r="J46" s="4">
        <v>379629.94</v>
      </c>
      <c r="K46" s="14">
        <f t="shared" si="0"/>
        <v>5462951.12</v>
      </c>
      <c r="L46" s="4">
        <v>19222127.86</v>
      </c>
      <c r="M46" s="4">
        <v>3658623.99</v>
      </c>
      <c r="N46" s="4">
        <v>209682.67</v>
      </c>
      <c r="O46" s="30">
        <f t="shared" si="1"/>
        <v>23090434.52</v>
      </c>
      <c r="P46" s="21">
        <f t="shared" si="2"/>
        <v>28553385.64</v>
      </c>
    </row>
    <row r="47" spans="1:16" ht="12.75" customHeight="1">
      <c r="A47" s="64">
        <v>26</v>
      </c>
      <c r="B47" s="65" t="s">
        <v>215</v>
      </c>
      <c r="C47" s="38" t="s">
        <v>68</v>
      </c>
      <c r="D47" s="4">
        <v>3684293.21</v>
      </c>
      <c r="E47" s="4">
        <v>2028061.83</v>
      </c>
      <c r="F47" s="4">
        <v>38805.03</v>
      </c>
      <c r="G47" s="4">
        <v>759.43</v>
      </c>
      <c r="H47" s="4">
        <v>13229.07</v>
      </c>
      <c r="I47" s="4">
        <v>322962.3</v>
      </c>
      <c r="J47" s="4">
        <v>464454.21</v>
      </c>
      <c r="K47" s="14">
        <f t="shared" si="0"/>
        <v>6552565.08</v>
      </c>
      <c r="L47" s="4">
        <v>21625576.59</v>
      </c>
      <c r="M47" s="2">
        <v>3489623.68</v>
      </c>
      <c r="N47" s="2">
        <v>201254.71</v>
      </c>
      <c r="O47" s="30">
        <f t="shared" si="1"/>
        <v>25316454.98</v>
      </c>
      <c r="P47" s="21">
        <f t="shared" si="2"/>
        <v>31869020.060000002</v>
      </c>
    </row>
    <row r="48" spans="1:16" ht="12.75" customHeight="1">
      <c r="A48" s="64">
        <v>27</v>
      </c>
      <c r="B48" s="65" t="s">
        <v>194</v>
      </c>
      <c r="C48" s="38" t="s">
        <v>69</v>
      </c>
      <c r="D48" s="4">
        <v>1809429.24</v>
      </c>
      <c r="E48" s="4">
        <v>1194466.68</v>
      </c>
      <c r="F48" s="4">
        <v>19773.64</v>
      </c>
      <c r="G48" s="4">
        <v>541.21</v>
      </c>
      <c r="H48" s="4">
        <v>6002.57</v>
      </c>
      <c r="I48" s="4">
        <v>196203.72</v>
      </c>
      <c r="J48" s="4">
        <v>303213.9</v>
      </c>
      <c r="K48" s="14">
        <f t="shared" si="0"/>
        <v>3529630.96</v>
      </c>
      <c r="L48" s="2">
        <v>13456052.37</v>
      </c>
      <c r="M48" s="4">
        <v>1785050.83</v>
      </c>
      <c r="N48" s="4">
        <v>105071.35</v>
      </c>
      <c r="O48" s="30">
        <f t="shared" si="1"/>
        <v>15346174.549999999</v>
      </c>
      <c r="P48" s="21">
        <f t="shared" si="2"/>
        <v>18875805.509999998</v>
      </c>
    </row>
    <row r="49" spans="1:16" ht="12.75" customHeight="1">
      <c r="A49" s="64">
        <v>28</v>
      </c>
      <c r="B49" s="65" t="s">
        <v>179</v>
      </c>
      <c r="C49" s="38" t="s">
        <v>151</v>
      </c>
      <c r="D49" s="2">
        <v>3621697.81</v>
      </c>
      <c r="E49" s="2">
        <v>3211045.83</v>
      </c>
      <c r="F49" s="2">
        <v>49725.53</v>
      </c>
      <c r="G49" s="2">
        <v>1150.47</v>
      </c>
      <c r="H49" s="2">
        <v>17561.03</v>
      </c>
      <c r="I49" s="2">
        <v>403729.01</v>
      </c>
      <c r="J49" s="2">
        <v>415729.04</v>
      </c>
      <c r="K49" s="14">
        <f t="shared" si="0"/>
        <v>7720638.720000001</v>
      </c>
      <c r="L49" s="4">
        <v>34359381.39</v>
      </c>
      <c r="M49" s="4">
        <v>0</v>
      </c>
      <c r="N49" s="4">
        <v>234626.75</v>
      </c>
      <c r="O49" s="30">
        <f t="shared" si="1"/>
        <v>34594008.14</v>
      </c>
      <c r="P49" s="21">
        <f t="shared" si="2"/>
        <v>42314646.86</v>
      </c>
    </row>
    <row r="50" spans="1:16" ht="12.75" customHeight="1">
      <c r="A50" s="64">
        <v>28</v>
      </c>
      <c r="B50" s="65" t="s">
        <v>180</v>
      </c>
      <c r="C50" s="38" t="s">
        <v>70</v>
      </c>
      <c r="D50" s="4">
        <v>5367523.08</v>
      </c>
      <c r="E50" s="4">
        <v>1731686.93</v>
      </c>
      <c r="F50" s="4">
        <v>26816.51</v>
      </c>
      <c r="G50" s="4">
        <v>620.44</v>
      </c>
      <c r="H50" s="4">
        <v>9470.5</v>
      </c>
      <c r="I50" s="4">
        <v>181365.97</v>
      </c>
      <c r="J50" s="4">
        <v>224198.78</v>
      </c>
      <c r="K50" s="14">
        <f t="shared" si="0"/>
        <v>7541682.21</v>
      </c>
      <c r="L50" s="4">
        <v>14264277.67</v>
      </c>
      <c r="M50" s="4">
        <v>866249.58</v>
      </c>
      <c r="N50" s="4">
        <v>54108.85</v>
      </c>
      <c r="O50" s="30">
        <f t="shared" si="1"/>
        <v>15184636.1</v>
      </c>
      <c r="P50" s="21">
        <f t="shared" si="2"/>
        <v>22726318.31</v>
      </c>
    </row>
    <row r="51" spans="1:16" ht="12.75" customHeight="1">
      <c r="A51" s="64">
        <v>28</v>
      </c>
      <c r="B51" s="65" t="s">
        <v>181</v>
      </c>
      <c r="C51" s="38" t="s">
        <v>139</v>
      </c>
      <c r="D51" s="4">
        <v>3170304.01</v>
      </c>
      <c r="E51" s="4">
        <v>2647539.71</v>
      </c>
      <c r="F51" s="4">
        <v>40999.2</v>
      </c>
      <c r="G51" s="4">
        <v>948.57</v>
      </c>
      <c r="H51" s="4">
        <v>14479.25</v>
      </c>
      <c r="I51" s="4">
        <v>264955.01</v>
      </c>
      <c r="J51" s="4">
        <v>342772.79</v>
      </c>
      <c r="K51" s="14">
        <f t="shared" si="0"/>
        <v>6481998.54</v>
      </c>
      <c r="L51" s="4">
        <v>26970075.2</v>
      </c>
      <c r="M51" s="4">
        <v>2101625.19</v>
      </c>
      <c r="N51" s="4">
        <v>867350</v>
      </c>
      <c r="O51" s="30">
        <f t="shared" si="1"/>
        <v>29939050.39</v>
      </c>
      <c r="P51" s="21">
        <f t="shared" si="2"/>
        <v>36421048.93</v>
      </c>
    </row>
    <row r="52" spans="1:16" ht="12.75" customHeight="1">
      <c r="A52" s="64">
        <v>28</v>
      </c>
      <c r="B52" s="65" t="s">
        <v>204</v>
      </c>
      <c r="C52" s="38" t="s">
        <v>71</v>
      </c>
      <c r="D52" s="4">
        <v>1590410.56</v>
      </c>
      <c r="E52" s="4">
        <v>1434965.66</v>
      </c>
      <c r="F52" s="4">
        <v>22221.55</v>
      </c>
      <c r="G52" s="4">
        <v>514.13</v>
      </c>
      <c r="H52" s="4">
        <v>7847.75</v>
      </c>
      <c r="I52" s="4">
        <v>194841.42</v>
      </c>
      <c r="J52" s="4">
        <v>185782.74</v>
      </c>
      <c r="K52" s="14">
        <f t="shared" si="0"/>
        <v>3436583.8099999996</v>
      </c>
      <c r="L52" s="4">
        <v>13497311.44</v>
      </c>
      <c r="M52" s="4">
        <v>1114471.67</v>
      </c>
      <c r="N52" s="4">
        <v>65974.55</v>
      </c>
      <c r="O52" s="30">
        <f t="shared" si="1"/>
        <v>14677757.66</v>
      </c>
      <c r="P52" s="21">
        <f t="shared" si="2"/>
        <v>18114341.47</v>
      </c>
    </row>
    <row r="53" spans="1:16" ht="12.75" customHeight="1">
      <c r="A53" s="64">
        <v>28</v>
      </c>
      <c r="B53" s="65" t="s">
        <v>216</v>
      </c>
      <c r="C53" s="38" t="s">
        <v>72</v>
      </c>
      <c r="D53" s="2">
        <v>2333774.27</v>
      </c>
      <c r="E53" s="2">
        <v>3130077.57</v>
      </c>
      <c r="F53" s="2">
        <v>48471.68</v>
      </c>
      <c r="G53" s="2">
        <v>1121.46</v>
      </c>
      <c r="H53" s="2">
        <v>17118.22</v>
      </c>
      <c r="I53" s="2">
        <v>363585.08</v>
      </c>
      <c r="J53" s="2">
        <v>405246.21</v>
      </c>
      <c r="K53" s="14">
        <f t="shared" si="0"/>
        <v>6299394.489999999</v>
      </c>
      <c r="L53" s="2">
        <v>35735720.57</v>
      </c>
      <c r="M53" s="4">
        <v>2615940.87</v>
      </c>
      <c r="N53" s="4">
        <v>153654.4</v>
      </c>
      <c r="O53" s="30">
        <f t="shared" si="1"/>
        <v>38505315.84</v>
      </c>
      <c r="P53" s="21">
        <f t="shared" si="2"/>
        <v>44804710.330000006</v>
      </c>
    </row>
    <row r="54" spans="1:16" ht="12.75" customHeight="1">
      <c r="A54" s="64">
        <v>28</v>
      </c>
      <c r="B54" s="65" t="s">
        <v>207</v>
      </c>
      <c r="C54" s="38" t="s">
        <v>73</v>
      </c>
      <c r="D54" s="4">
        <v>3047152.2</v>
      </c>
      <c r="E54" s="4">
        <v>2660612.32</v>
      </c>
      <c r="F54" s="4">
        <v>41201.64</v>
      </c>
      <c r="G54" s="4">
        <v>953.26</v>
      </c>
      <c r="H54" s="4">
        <v>14550.74</v>
      </c>
      <c r="I54" s="4">
        <v>280437.76</v>
      </c>
      <c r="J54" s="4">
        <v>344465.28</v>
      </c>
      <c r="K54" s="14">
        <f t="shared" si="0"/>
        <v>6389373.199999999</v>
      </c>
      <c r="L54" s="4">
        <v>28384911.26</v>
      </c>
      <c r="M54" s="2">
        <v>3655311.09</v>
      </c>
      <c r="N54" s="2">
        <v>994408.44</v>
      </c>
      <c r="O54" s="30">
        <f t="shared" si="1"/>
        <v>33034630.79</v>
      </c>
      <c r="P54" s="21">
        <f t="shared" si="2"/>
        <v>39424003.989999995</v>
      </c>
    </row>
    <row r="55" spans="1:16" ht="12.75" customHeight="1">
      <c r="A55" s="64">
        <v>28</v>
      </c>
      <c r="B55" s="65" t="s">
        <v>217</v>
      </c>
      <c r="C55" s="38" t="s">
        <v>140</v>
      </c>
      <c r="D55" s="4">
        <v>2919584.17</v>
      </c>
      <c r="E55" s="4">
        <v>2945299.25</v>
      </c>
      <c r="F55" s="4">
        <v>45610.24</v>
      </c>
      <c r="G55" s="4">
        <v>1055.26</v>
      </c>
      <c r="H55" s="4">
        <v>16107.68</v>
      </c>
      <c r="I55" s="4">
        <v>315613.29</v>
      </c>
      <c r="J55" s="4">
        <v>381323.25</v>
      </c>
      <c r="K55" s="14">
        <f t="shared" si="0"/>
        <v>6624593.14</v>
      </c>
      <c r="L55" s="4">
        <v>34013018.19</v>
      </c>
      <c r="M55" s="4">
        <v>1391943.81</v>
      </c>
      <c r="N55" s="4">
        <v>85772.11</v>
      </c>
      <c r="O55" s="30">
        <f t="shared" si="1"/>
        <v>35490734.11</v>
      </c>
      <c r="P55" s="21">
        <f t="shared" si="2"/>
        <v>42115327.25</v>
      </c>
    </row>
    <row r="56" spans="1:16" ht="12.75" customHeight="1">
      <c r="A56" s="64">
        <v>28</v>
      </c>
      <c r="B56" s="65" t="s">
        <v>213</v>
      </c>
      <c r="C56" s="38" t="s">
        <v>74</v>
      </c>
      <c r="D56" s="4">
        <v>110245666.99</v>
      </c>
      <c r="E56" s="4">
        <v>51488881.48</v>
      </c>
      <c r="F56" s="4">
        <v>797345.21</v>
      </c>
      <c r="G56" s="4">
        <v>18447.72</v>
      </c>
      <c r="H56" s="4">
        <v>281589.85</v>
      </c>
      <c r="I56" s="4">
        <v>6860608.97</v>
      </c>
      <c r="J56" s="4">
        <v>6666184.31</v>
      </c>
      <c r="K56" s="14">
        <f t="shared" si="0"/>
        <v>176358724.53</v>
      </c>
      <c r="L56" s="4">
        <v>1067054290.35</v>
      </c>
      <c r="M56" s="4">
        <v>80293814.37</v>
      </c>
      <c r="N56" s="4">
        <v>4670476.08</v>
      </c>
      <c r="O56" s="30">
        <f t="shared" si="1"/>
        <v>1152018580.8</v>
      </c>
      <c r="P56" s="21">
        <f t="shared" si="2"/>
        <v>1328377305.33</v>
      </c>
    </row>
    <row r="57" spans="1:16" ht="12.75" customHeight="1">
      <c r="A57" s="64">
        <v>28</v>
      </c>
      <c r="B57" s="65" t="s">
        <v>218</v>
      </c>
      <c r="C57" s="38" t="s">
        <v>141</v>
      </c>
      <c r="D57" s="2">
        <v>2969250.92</v>
      </c>
      <c r="E57" s="2">
        <v>3240856.45</v>
      </c>
      <c r="F57" s="2">
        <v>50187.17</v>
      </c>
      <c r="G57" s="2">
        <v>1161.15</v>
      </c>
      <c r="H57" s="2">
        <v>17724.06</v>
      </c>
      <c r="I57" s="2">
        <v>358078.22</v>
      </c>
      <c r="J57" s="2">
        <v>419588.58</v>
      </c>
      <c r="K57" s="14">
        <f t="shared" si="0"/>
        <v>7056846.55</v>
      </c>
      <c r="L57" s="4">
        <v>36859853.27</v>
      </c>
      <c r="M57" s="4">
        <v>2103770.91</v>
      </c>
      <c r="N57" s="4">
        <v>149017.68</v>
      </c>
      <c r="O57" s="30">
        <f t="shared" si="1"/>
        <v>39112641.86000001</v>
      </c>
      <c r="P57" s="21">
        <f t="shared" si="2"/>
        <v>46169488.410000004</v>
      </c>
    </row>
    <row r="58" spans="1:16" ht="12.75" customHeight="1">
      <c r="A58" s="64">
        <v>28</v>
      </c>
      <c r="B58" s="65">
        <v>106</v>
      </c>
      <c r="C58" s="38" t="s">
        <v>75</v>
      </c>
      <c r="D58" s="4">
        <v>1146157.77</v>
      </c>
      <c r="E58" s="4">
        <v>1890603.1</v>
      </c>
      <c r="F58" s="4">
        <v>29277.45</v>
      </c>
      <c r="G58" s="4">
        <v>677.38</v>
      </c>
      <c r="H58" s="4">
        <v>10339.6</v>
      </c>
      <c r="I58" s="4">
        <v>170094.24</v>
      </c>
      <c r="J58" s="4">
        <v>244773.4</v>
      </c>
      <c r="K58" s="14">
        <f t="shared" si="0"/>
        <v>3491922.94</v>
      </c>
      <c r="L58" s="4">
        <v>13869736.54</v>
      </c>
      <c r="M58" s="4">
        <v>1582427.93</v>
      </c>
      <c r="N58" s="4">
        <v>91553.36</v>
      </c>
      <c r="O58" s="30">
        <f t="shared" si="1"/>
        <v>15543717.829999998</v>
      </c>
      <c r="P58" s="21">
        <f t="shared" si="2"/>
        <v>19035640.77</v>
      </c>
    </row>
    <row r="59" spans="1:16" ht="12.75" customHeight="1">
      <c r="A59" s="64">
        <v>28</v>
      </c>
      <c r="B59" s="65">
        <v>115</v>
      </c>
      <c r="C59" s="38" t="s">
        <v>150</v>
      </c>
      <c r="D59" s="4">
        <v>6724146.71</v>
      </c>
      <c r="E59" s="4">
        <v>1302603.54</v>
      </c>
      <c r="F59" s="4">
        <v>20171.82</v>
      </c>
      <c r="G59" s="4">
        <v>466.7</v>
      </c>
      <c r="H59" s="4">
        <v>7123.87</v>
      </c>
      <c r="I59" s="4">
        <v>140159.76</v>
      </c>
      <c r="J59" s="4">
        <v>168646.03</v>
      </c>
      <c r="K59" s="14">
        <f t="shared" si="0"/>
        <v>8363318.430000001</v>
      </c>
      <c r="L59" s="4">
        <v>5469175.15</v>
      </c>
      <c r="M59" s="4">
        <v>0</v>
      </c>
      <c r="N59" s="4">
        <v>4206.51</v>
      </c>
      <c r="O59" s="30">
        <f t="shared" si="1"/>
        <v>5473381.66</v>
      </c>
      <c r="P59" s="21">
        <f t="shared" si="2"/>
        <v>13836700.09</v>
      </c>
    </row>
    <row r="60" spans="1:16" ht="12.75" customHeight="1">
      <c r="A60" s="64">
        <v>28</v>
      </c>
      <c r="B60" s="65">
        <v>127</v>
      </c>
      <c r="C60" s="38" t="s">
        <v>149</v>
      </c>
      <c r="D60" s="4">
        <v>4903559.98</v>
      </c>
      <c r="E60" s="4">
        <v>1385365.29</v>
      </c>
      <c r="F60" s="4">
        <v>21453.45</v>
      </c>
      <c r="G60" s="4">
        <v>496.36</v>
      </c>
      <c r="H60" s="4">
        <v>7576.49</v>
      </c>
      <c r="I60" s="4">
        <v>173014.29</v>
      </c>
      <c r="J60" s="4">
        <v>179361.06</v>
      </c>
      <c r="K60" s="14">
        <f t="shared" si="0"/>
        <v>6670826.920000001</v>
      </c>
      <c r="L60" s="2">
        <v>6879140.76</v>
      </c>
      <c r="M60" s="4">
        <v>1018784.92</v>
      </c>
      <c r="N60" s="4">
        <v>60595.13</v>
      </c>
      <c r="O60" s="30">
        <f t="shared" si="1"/>
        <v>7958520.81</v>
      </c>
      <c r="P60" s="21">
        <f t="shared" si="2"/>
        <v>14629347.73</v>
      </c>
    </row>
    <row r="61" spans="1:16" ht="12.75" customHeight="1">
      <c r="A61" s="64">
        <v>28</v>
      </c>
      <c r="B61" s="65">
        <v>148</v>
      </c>
      <c r="C61" s="38" t="s">
        <v>148</v>
      </c>
      <c r="D61" s="2">
        <v>1755338.62</v>
      </c>
      <c r="E61" s="2">
        <v>1863215.2</v>
      </c>
      <c r="F61" s="2">
        <v>28853.33</v>
      </c>
      <c r="G61" s="2">
        <v>667.56</v>
      </c>
      <c r="H61" s="2">
        <v>10189.82</v>
      </c>
      <c r="I61" s="2">
        <v>246399.76</v>
      </c>
      <c r="J61" s="2">
        <v>241227.53</v>
      </c>
      <c r="K61" s="14">
        <f t="shared" si="0"/>
        <v>4145891.82</v>
      </c>
      <c r="L61" s="4">
        <v>18604855.41</v>
      </c>
      <c r="M61" s="2">
        <v>844321.59</v>
      </c>
      <c r="N61" s="2">
        <v>573087.08</v>
      </c>
      <c r="O61" s="30">
        <f t="shared" si="1"/>
        <v>20022264.08</v>
      </c>
      <c r="P61" s="21">
        <f t="shared" si="2"/>
        <v>24168155.9</v>
      </c>
    </row>
    <row r="62" spans="1:16" ht="12.75" customHeight="1">
      <c r="A62" s="64">
        <v>29</v>
      </c>
      <c r="B62" s="65" t="s">
        <v>219</v>
      </c>
      <c r="C62" s="38" t="s">
        <v>142</v>
      </c>
      <c r="D62" s="4">
        <v>8022345.74</v>
      </c>
      <c r="E62" s="4">
        <v>6540346.94</v>
      </c>
      <c r="F62" s="4">
        <v>115814.25</v>
      </c>
      <c r="G62" s="4">
        <v>2562.05</v>
      </c>
      <c r="H62" s="4">
        <v>44147.94</v>
      </c>
      <c r="I62" s="4">
        <v>1205980.19</v>
      </c>
      <c r="J62" s="4">
        <v>1416650.89</v>
      </c>
      <c r="K62" s="14">
        <f t="shared" si="0"/>
        <v>17347848</v>
      </c>
      <c r="L62" s="4">
        <v>166963002.18</v>
      </c>
      <c r="M62" s="4">
        <v>12804634.3</v>
      </c>
      <c r="N62" s="4">
        <v>749487.27</v>
      </c>
      <c r="O62" s="30">
        <f t="shared" si="1"/>
        <v>180517123.75</v>
      </c>
      <c r="P62" s="21">
        <f t="shared" si="2"/>
        <v>197864971.75</v>
      </c>
    </row>
    <row r="63" spans="1:16" ht="12.75" customHeight="1">
      <c r="A63" s="64">
        <v>29</v>
      </c>
      <c r="B63" s="65" t="s">
        <v>220</v>
      </c>
      <c r="C63" s="38" t="s">
        <v>77</v>
      </c>
      <c r="D63" s="4">
        <v>1790197.74</v>
      </c>
      <c r="E63" s="4">
        <v>1568306.39</v>
      </c>
      <c r="F63" s="4">
        <v>27771.04</v>
      </c>
      <c r="G63" s="4">
        <v>614.35</v>
      </c>
      <c r="H63" s="4">
        <v>10586.21</v>
      </c>
      <c r="I63" s="4">
        <v>372424.41</v>
      </c>
      <c r="J63" s="4">
        <v>339697.98</v>
      </c>
      <c r="K63" s="14">
        <f t="shared" si="0"/>
        <v>4109598.12</v>
      </c>
      <c r="L63" s="4">
        <v>22680917.85</v>
      </c>
      <c r="M63" s="4">
        <v>0</v>
      </c>
      <c r="N63" s="4">
        <v>0</v>
      </c>
      <c r="O63" s="30">
        <f t="shared" si="1"/>
        <v>22680917.85</v>
      </c>
      <c r="P63" s="21">
        <f t="shared" si="2"/>
        <v>26790515.970000003</v>
      </c>
    </row>
    <row r="64" spans="1:16" ht="12.75" customHeight="1">
      <c r="A64" s="64">
        <v>30</v>
      </c>
      <c r="B64" s="65" t="s">
        <v>186</v>
      </c>
      <c r="C64" s="38" t="s">
        <v>78</v>
      </c>
      <c r="D64" s="4">
        <v>2965281.17</v>
      </c>
      <c r="E64" s="4">
        <v>2392239.36</v>
      </c>
      <c r="F64" s="4">
        <v>41459.1</v>
      </c>
      <c r="G64" s="4">
        <v>856.32</v>
      </c>
      <c r="H64" s="4">
        <v>14768.76</v>
      </c>
      <c r="I64" s="4">
        <v>626161.44</v>
      </c>
      <c r="J64" s="4">
        <v>698981.27</v>
      </c>
      <c r="K64" s="14">
        <f t="shared" si="0"/>
        <v>6739747.419999998</v>
      </c>
      <c r="L64" s="4">
        <v>32376039.3</v>
      </c>
      <c r="M64" s="4">
        <v>1992734.22</v>
      </c>
      <c r="N64" s="4">
        <v>123795.21</v>
      </c>
      <c r="O64" s="30">
        <f t="shared" si="1"/>
        <v>34492568.730000004</v>
      </c>
      <c r="P64" s="21">
        <f t="shared" si="2"/>
        <v>41232316.150000006</v>
      </c>
    </row>
    <row r="65" spans="1:16" ht="12.75" customHeight="1">
      <c r="A65" s="64">
        <v>30</v>
      </c>
      <c r="B65" s="65" t="s">
        <v>191</v>
      </c>
      <c r="C65" s="38" t="s">
        <v>79</v>
      </c>
      <c r="D65" s="2">
        <v>818389.36</v>
      </c>
      <c r="E65" s="2">
        <v>1035399.03</v>
      </c>
      <c r="F65" s="2">
        <v>17944.15</v>
      </c>
      <c r="G65" s="2">
        <v>370.63</v>
      </c>
      <c r="H65" s="2">
        <v>6392.15</v>
      </c>
      <c r="I65" s="2">
        <v>182238.66</v>
      </c>
      <c r="J65" s="2">
        <v>302530.15</v>
      </c>
      <c r="K65" s="14">
        <f t="shared" si="0"/>
        <v>2363264.13</v>
      </c>
      <c r="L65" s="2">
        <v>12784621.83</v>
      </c>
      <c r="M65" s="4">
        <v>380977.37</v>
      </c>
      <c r="N65" s="4">
        <v>93419.43</v>
      </c>
      <c r="O65" s="30">
        <f t="shared" si="1"/>
        <v>13259018.63</v>
      </c>
      <c r="P65" s="21">
        <f t="shared" si="2"/>
        <v>15622282.760000002</v>
      </c>
    </row>
    <row r="66" spans="1:16" ht="12.75" customHeight="1">
      <c r="A66" s="64">
        <v>30</v>
      </c>
      <c r="B66" s="65" t="s">
        <v>195</v>
      </c>
      <c r="C66" s="38" t="s">
        <v>80</v>
      </c>
      <c r="D66" s="4">
        <v>7359234.19</v>
      </c>
      <c r="E66" s="4">
        <v>4929857.27</v>
      </c>
      <c r="F66" s="4">
        <v>85437.71</v>
      </c>
      <c r="G66" s="4">
        <v>1764.67</v>
      </c>
      <c r="H66" s="4">
        <v>30435.03</v>
      </c>
      <c r="I66" s="4">
        <v>1151614.18</v>
      </c>
      <c r="J66" s="4">
        <v>1440440.26</v>
      </c>
      <c r="K66" s="14">
        <f t="shared" si="0"/>
        <v>14998783.31</v>
      </c>
      <c r="L66" s="4">
        <v>64057924.71</v>
      </c>
      <c r="M66" s="4">
        <v>4956629.09</v>
      </c>
      <c r="N66" s="4">
        <v>445221.44</v>
      </c>
      <c r="O66" s="30">
        <f t="shared" si="1"/>
        <v>69459775.24</v>
      </c>
      <c r="P66" s="21">
        <f t="shared" si="2"/>
        <v>84458558.55</v>
      </c>
    </row>
    <row r="67" spans="1:16" ht="12.75" customHeight="1">
      <c r="A67" s="64">
        <v>32</v>
      </c>
      <c r="B67" s="65" t="s">
        <v>206</v>
      </c>
      <c r="C67" s="38" t="s">
        <v>81</v>
      </c>
      <c r="D67" s="4">
        <v>1965453.37</v>
      </c>
      <c r="E67" s="4">
        <v>1329505.58</v>
      </c>
      <c r="F67" s="4">
        <v>22009.13</v>
      </c>
      <c r="G67" s="4">
        <v>602.4</v>
      </c>
      <c r="H67" s="4">
        <v>6681.18</v>
      </c>
      <c r="I67" s="4">
        <v>234727.35</v>
      </c>
      <c r="J67" s="4">
        <v>337493.36</v>
      </c>
      <c r="K67" s="14">
        <f t="shared" si="0"/>
        <v>3896472.37</v>
      </c>
      <c r="L67" s="4">
        <v>17546430.61</v>
      </c>
      <c r="M67" s="4">
        <v>2290588.65</v>
      </c>
      <c r="N67" s="4">
        <v>284089.5</v>
      </c>
      <c r="O67" s="30">
        <f t="shared" si="1"/>
        <v>20121108.759999998</v>
      </c>
      <c r="P67" s="21">
        <f t="shared" si="2"/>
        <v>24017581.13</v>
      </c>
    </row>
    <row r="68" spans="1:16" ht="12.75" customHeight="1">
      <c r="A68" s="64">
        <v>33</v>
      </c>
      <c r="B68" s="65" t="s">
        <v>178</v>
      </c>
      <c r="C68" s="38" t="s">
        <v>143</v>
      </c>
      <c r="D68" s="4">
        <v>1465724.99</v>
      </c>
      <c r="E68" s="4">
        <v>1131722.04</v>
      </c>
      <c r="F68" s="4">
        <v>21959.81</v>
      </c>
      <c r="G68" s="4">
        <v>542.53</v>
      </c>
      <c r="H68" s="4">
        <v>6679.82</v>
      </c>
      <c r="I68" s="4">
        <v>176641.89</v>
      </c>
      <c r="J68" s="4">
        <v>225660.66</v>
      </c>
      <c r="K68" s="14">
        <f t="shared" si="0"/>
        <v>3028931.74</v>
      </c>
      <c r="L68" s="4">
        <v>12109255</v>
      </c>
      <c r="M68" s="2">
        <v>1503662.5</v>
      </c>
      <c r="N68" s="2">
        <v>628876.39</v>
      </c>
      <c r="O68" s="30">
        <f t="shared" si="1"/>
        <v>14241793.89</v>
      </c>
      <c r="P68" s="21">
        <f t="shared" si="2"/>
        <v>17270725.630000003</v>
      </c>
    </row>
    <row r="69" spans="1:16" ht="12.75" customHeight="1">
      <c r="A69" s="64">
        <v>33</v>
      </c>
      <c r="B69" s="65" t="s">
        <v>191</v>
      </c>
      <c r="C69" s="38" t="s">
        <v>144</v>
      </c>
      <c r="D69" s="2">
        <v>5522527.26</v>
      </c>
      <c r="E69" s="2">
        <v>3725696.39</v>
      </c>
      <c r="F69" s="2">
        <v>72293.01</v>
      </c>
      <c r="G69" s="2">
        <v>1786.05</v>
      </c>
      <c r="H69" s="2">
        <v>21990.38</v>
      </c>
      <c r="I69" s="2">
        <v>617753.09</v>
      </c>
      <c r="J69" s="2">
        <v>742888.33</v>
      </c>
      <c r="K69" s="14">
        <f t="shared" si="0"/>
        <v>10704934.510000002</v>
      </c>
      <c r="L69" s="4">
        <v>42958985.44</v>
      </c>
      <c r="M69" s="4">
        <v>7115597.1</v>
      </c>
      <c r="N69" s="4">
        <v>411159.86</v>
      </c>
      <c r="O69" s="30">
        <f t="shared" si="1"/>
        <v>50485742.4</v>
      </c>
      <c r="P69" s="21">
        <f t="shared" si="2"/>
        <v>61190676.91</v>
      </c>
    </row>
    <row r="70" spans="1:16" ht="12.75" customHeight="1">
      <c r="A70" s="64">
        <v>33</v>
      </c>
      <c r="B70" s="65" t="s">
        <v>203</v>
      </c>
      <c r="C70" s="38" t="s">
        <v>82</v>
      </c>
      <c r="D70" s="4">
        <v>5615850.21</v>
      </c>
      <c r="E70" s="4">
        <v>3026209.31</v>
      </c>
      <c r="F70" s="4">
        <v>58720.24</v>
      </c>
      <c r="G70" s="4">
        <v>1450.72</v>
      </c>
      <c r="H70" s="4">
        <v>17861.76</v>
      </c>
      <c r="I70" s="4">
        <v>489031.19</v>
      </c>
      <c r="J70" s="4">
        <v>603413.52</v>
      </c>
      <c r="K70" s="14">
        <f aca="true" t="shared" si="3" ref="K70:K94">SUM(D70:J70)</f>
        <v>9812536.95</v>
      </c>
      <c r="L70" s="4">
        <v>31538921.57</v>
      </c>
      <c r="M70" s="4">
        <v>1150504.29</v>
      </c>
      <c r="N70" s="4">
        <v>3699758.59</v>
      </c>
      <c r="O70" s="30">
        <f aca="true" t="shared" si="4" ref="O70:O94">+N70+M70+L70</f>
        <v>36389184.45</v>
      </c>
      <c r="P70" s="21">
        <f aca="true" t="shared" si="5" ref="P70:P94">+O70+K70</f>
        <v>46201721.400000006</v>
      </c>
    </row>
    <row r="71" spans="1:16" ht="12.75" customHeight="1">
      <c r="A71" s="64">
        <v>34</v>
      </c>
      <c r="B71" s="65">
        <v>120</v>
      </c>
      <c r="C71" s="38" t="s">
        <v>83</v>
      </c>
      <c r="D71" s="4">
        <v>1556627.87</v>
      </c>
      <c r="E71" s="4">
        <v>1044979.49</v>
      </c>
      <c r="F71" s="4">
        <v>20427.24</v>
      </c>
      <c r="G71" s="4">
        <v>481.82</v>
      </c>
      <c r="H71" s="4">
        <v>6177.02</v>
      </c>
      <c r="I71" s="4">
        <v>189853.48</v>
      </c>
      <c r="J71" s="4">
        <v>360364.74</v>
      </c>
      <c r="K71" s="14">
        <f t="shared" si="3"/>
        <v>3178911.66</v>
      </c>
      <c r="L71" s="4">
        <v>11664332.71</v>
      </c>
      <c r="M71" s="4">
        <v>1657604.93</v>
      </c>
      <c r="N71" s="4">
        <v>232820.87</v>
      </c>
      <c r="O71" s="30">
        <f t="shared" si="4"/>
        <v>13554758.510000002</v>
      </c>
      <c r="P71" s="21">
        <f t="shared" si="5"/>
        <v>16733670.170000002</v>
      </c>
    </row>
    <row r="72" spans="1:16" ht="12.75" customHeight="1">
      <c r="A72" s="64">
        <v>35</v>
      </c>
      <c r="B72" s="65" t="s">
        <v>186</v>
      </c>
      <c r="C72" s="38" t="s">
        <v>84</v>
      </c>
      <c r="D72" s="4">
        <v>6626320.32</v>
      </c>
      <c r="E72" s="4">
        <v>0</v>
      </c>
      <c r="F72" s="4">
        <v>87603.62</v>
      </c>
      <c r="G72" s="4">
        <v>1776.81</v>
      </c>
      <c r="H72" s="4">
        <v>37102.2</v>
      </c>
      <c r="I72" s="4">
        <v>0</v>
      </c>
      <c r="J72" s="4">
        <v>0</v>
      </c>
      <c r="K72" s="14">
        <f t="shared" si="3"/>
        <v>6752802.95</v>
      </c>
      <c r="L72" s="2">
        <v>68356100.03</v>
      </c>
      <c r="M72" s="4">
        <v>6282032.17</v>
      </c>
      <c r="N72" s="4">
        <v>649531.65</v>
      </c>
      <c r="O72" s="30">
        <f t="shared" si="4"/>
        <v>75287663.85</v>
      </c>
      <c r="P72" s="21">
        <f t="shared" si="5"/>
        <v>82040466.8</v>
      </c>
    </row>
    <row r="73" spans="1:16" ht="12.75" customHeight="1">
      <c r="A73" s="64">
        <v>35</v>
      </c>
      <c r="B73" s="65" t="s">
        <v>192</v>
      </c>
      <c r="C73" s="38" t="s">
        <v>85</v>
      </c>
      <c r="D73" s="2">
        <v>1106844.98</v>
      </c>
      <c r="E73" s="2">
        <v>0</v>
      </c>
      <c r="F73" s="2">
        <v>23060.32</v>
      </c>
      <c r="G73" s="2">
        <v>467.72</v>
      </c>
      <c r="H73" s="2">
        <v>9766.59</v>
      </c>
      <c r="I73" s="2">
        <v>0</v>
      </c>
      <c r="J73" s="2">
        <v>0</v>
      </c>
      <c r="K73" s="14">
        <f t="shared" si="3"/>
        <v>1140139.61</v>
      </c>
      <c r="L73" s="4">
        <v>16526567.93</v>
      </c>
      <c r="M73" s="4">
        <v>788936.48</v>
      </c>
      <c r="N73" s="4">
        <v>49330.45</v>
      </c>
      <c r="O73" s="30">
        <f t="shared" si="4"/>
        <v>17364834.86</v>
      </c>
      <c r="P73" s="21">
        <f t="shared" si="5"/>
        <v>18504974.47</v>
      </c>
    </row>
    <row r="74" spans="1:16" ht="12.75" customHeight="1">
      <c r="A74" s="64">
        <v>36</v>
      </c>
      <c r="B74" s="65" t="s">
        <v>200</v>
      </c>
      <c r="C74" s="38" t="s">
        <v>86</v>
      </c>
      <c r="D74" s="4">
        <v>1548873.15</v>
      </c>
      <c r="E74" s="4">
        <v>1002955.61</v>
      </c>
      <c r="F74" s="4">
        <v>16603.3</v>
      </c>
      <c r="G74" s="4">
        <v>454.44</v>
      </c>
      <c r="H74" s="4">
        <v>5040.17</v>
      </c>
      <c r="I74" s="4">
        <v>165092.62</v>
      </c>
      <c r="J74" s="4">
        <v>254599.05</v>
      </c>
      <c r="K74" s="14">
        <f t="shared" si="3"/>
        <v>2993618.3399999994</v>
      </c>
      <c r="L74" s="4">
        <v>11446265.63</v>
      </c>
      <c r="M74" s="4">
        <v>999533.24</v>
      </c>
      <c r="N74" s="4">
        <v>60153.55</v>
      </c>
      <c r="O74" s="30">
        <f t="shared" si="4"/>
        <v>12505952.420000002</v>
      </c>
      <c r="P74" s="21">
        <f t="shared" si="5"/>
        <v>15499570.760000002</v>
      </c>
    </row>
    <row r="75" spans="1:16" ht="12.75" customHeight="1">
      <c r="A75" s="64">
        <v>36</v>
      </c>
      <c r="B75" s="65" t="s">
        <v>221</v>
      </c>
      <c r="C75" s="38" t="s">
        <v>87</v>
      </c>
      <c r="D75" s="4">
        <v>5501792.78</v>
      </c>
      <c r="E75" s="4">
        <v>3635015.26</v>
      </c>
      <c r="F75" s="4">
        <v>60175.39</v>
      </c>
      <c r="G75" s="4">
        <v>1647.03</v>
      </c>
      <c r="H75" s="4">
        <v>18267.1</v>
      </c>
      <c r="I75" s="4">
        <v>586952.75</v>
      </c>
      <c r="J75" s="4">
        <v>922744.17</v>
      </c>
      <c r="K75" s="14">
        <f t="shared" si="3"/>
        <v>10726594.479999999</v>
      </c>
      <c r="L75" s="4">
        <v>47730444.19</v>
      </c>
      <c r="M75" s="2">
        <v>5046836.66</v>
      </c>
      <c r="N75" s="2">
        <v>910598</v>
      </c>
      <c r="O75" s="30">
        <f t="shared" si="4"/>
        <v>53687878.849999994</v>
      </c>
      <c r="P75" s="21">
        <f t="shared" si="5"/>
        <v>64414473.32999999</v>
      </c>
    </row>
    <row r="76" spans="1:16" ht="12.75" customHeight="1">
      <c r="A76" s="64">
        <v>37</v>
      </c>
      <c r="B76" s="65">
        <v>274</v>
      </c>
      <c r="C76" s="38" t="s">
        <v>88</v>
      </c>
      <c r="D76" s="4">
        <v>3215057.35</v>
      </c>
      <c r="E76" s="4">
        <v>1964361.5</v>
      </c>
      <c r="F76" s="4">
        <v>38399.29</v>
      </c>
      <c r="G76" s="4">
        <v>905.74</v>
      </c>
      <c r="H76" s="4">
        <v>11611.61</v>
      </c>
      <c r="I76" s="4">
        <v>360295.62</v>
      </c>
      <c r="J76" s="4">
        <v>677416.76</v>
      </c>
      <c r="K76" s="14">
        <f t="shared" si="3"/>
        <v>6268047.87</v>
      </c>
      <c r="L76" s="4">
        <v>25191866.57</v>
      </c>
      <c r="M76" s="4">
        <v>2665896.7</v>
      </c>
      <c r="N76" s="4">
        <v>157139.55</v>
      </c>
      <c r="O76" s="30">
        <f t="shared" si="4"/>
        <v>28014902.82</v>
      </c>
      <c r="P76" s="21">
        <f t="shared" si="5"/>
        <v>34282950.69</v>
      </c>
    </row>
    <row r="77" spans="1:16" ht="12.75" customHeight="1">
      <c r="A77" s="64">
        <v>38</v>
      </c>
      <c r="B77" s="65" t="s">
        <v>190</v>
      </c>
      <c r="C77" s="38" t="s">
        <v>146</v>
      </c>
      <c r="D77" s="2">
        <v>2075449.54</v>
      </c>
      <c r="E77" s="2">
        <v>0</v>
      </c>
      <c r="F77" s="2">
        <v>34789.77</v>
      </c>
      <c r="G77" s="2">
        <v>705.62</v>
      </c>
      <c r="H77" s="2">
        <v>14734.29</v>
      </c>
      <c r="I77" s="2">
        <v>0</v>
      </c>
      <c r="J77" s="2">
        <v>0</v>
      </c>
      <c r="K77" s="14">
        <f t="shared" si="3"/>
        <v>2125679.22</v>
      </c>
      <c r="L77" s="2">
        <v>25295179.56</v>
      </c>
      <c r="M77" s="4">
        <v>2371710.52</v>
      </c>
      <c r="N77" s="4">
        <v>140648.27</v>
      </c>
      <c r="O77" s="30">
        <f t="shared" si="4"/>
        <v>27807538.349999998</v>
      </c>
      <c r="P77" s="21">
        <f t="shared" si="5"/>
        <v>29933217.569999997</v>
      </c>
    </row>
    <row r="78" spans="1:16" ht="12.75" customHeight="1">
      <c r="A78" s="64">
        <v>38</v>
      </c>
      <c r="B78" s="65" t="s">
        <v>200</v>
      </c>
      <c r="C78" s="38" t="s">
        <v>89</v>
      </c>
      <c r="D78" s="4">
        <v>3774550.11</v>
      </c>
      <c r="E78" s="4">
        <v>0</v>
      </c>
      <c r="F78" s="4">
        <v>50884.23</v>
      </c>
      <c r="G78" s="4">
        <v>1032.06</v>
      </c>
      <c r="H78" s="4">
        <v>21550.68</v>
      </c>
      <c r="I78" s="4">
        <v>0</v>
      </c>
      <c r="J78" s="4">
        <v>0</v>
      </c>
      <c r="K78" s="14">
        <f t="shared" si="3"/>
        <v>3848017.08</v>
      </c>
      <c r="L78" s="4">
        <v>40422990.58</v>
      </c>
      <c r="M78" s="4">
        <v>3280847.51</v>
      </c>
      <c r="N78" s="4">
        <v>197052.98</v>
      </c>
      <c r="O78" s="30">
        <f t="shared" si="4"/>
        <v>43900891.07</v>
      </c>
      <c r="P78" s="21">
        <f t="shared" si="5"/>
        <v>47748908.15</v>
      </c>
    </row>
    <row r="79" spans="1:16" ht="12.75" customHeight="1">
      <c r="A79" s="64">
        <v>39</v>
      </c>
      <c r="B79" s="65" t="s">
        <v>222</v>
      </c>
      <c r="C79" s="38" t="s">
        <v>90</v>
      </c>
      <c r="D79" s="4">
        <v>4214172.47</v>
      </c>
      <c r="E79" s="4">
        <v>2556660.42</v>
      </c>
      <c r="F79" s="4">
        <v>59939.23</v>
      </c>
      <c r="G79" s="4">
        <v>1367.05</v>
      </c>
      <c r="H79" s="4">
        <v>18420.47</v>
      </c>
      <c r="I79" s="4">
        <v>435969.83</v>
      </c>
      <c r="J79" s="4">
        <v>575522.05</v>
      </c>
      <c r="K79" s="14">
        <f t="shared" si="3"/>
        <v>7862051.52</v>
      </c>
      <c r="L79" s="4">
        <v>28677811.55</v>
      </c>
      <c r="M79" s="4">
        <v>3549315.98</v>
      </c>
      <c r="N79" s="4">
        <v>208570.51</v>
      </c>
      <c r="O79" s="30">
        <f t="shared" si="4"/>
        <v>32435698.04</v>
      </c>
      <c r="P79" s="21">
        <f t="shared" si="5"/>
        <v>40297749.56</v>
      </c>
    </row>
    <row r="80" spans="1:16" ht="12.75" customHeight="1">
      <c r="A80" s="64">
        <v>40</v>
      </c>
      <c r="B80" s="65">
        <v>194</v>
      </c>
      <c r="C80" s="38" t="s">
        <v>91</v>
      </c>
      <c r="D80" s="4">
        <v>1091105.12</v>
      </c>
      <c r="E80" s="4">
        <v>708971.95</v>
      </c>
      <c r="F80" s="4">
        <v>13858.97</v>
      </c>
      <c r="G80" s="4">
        <v>326.9</v>
      </c>
      <c r="H80" s="4">
        <v>4190.83</v>
      </c>
      <c r="I80" s="4">
        <v>123850.25</v>
      </c>
      <c r="J80" s="4">
        <v>244491.39</v>
      </c>
      <c r="K80" s="14">
        <f t="shared" si="3"/>
        <v>2186795.41</v>
      </c>
      <c r="L80" s="4">
        <v>7901574.4</v>
      </c>
      <c r="M80" s="4">
        <v>1555131.86</v>
      </c>
      <c r="N80" s="4">
        <v>89567.92</v>
      </c>
      <c r="O80" s="30">
        <f t="shared" si="4"/>
        <v>9546274.18</v>
      </c>
      <c r="P80" s="21">
        <f t="shared" si="5"/>
        <v>11733069.59</v>
      </c>
    </row>
    <row r="81" spans="1:16" ht="12.75" customHeight="1">
      <c r="A81" s="64">
        <v>41</v>
      </c>
      <c r="B81" s="65" t="s">
        <v>200</v>
      </c>
      <c r="C81" s="38" t="s">
        <v>92</v>
      </c>
      <c r="D81" s="2">
        <v>1684124</v>
      </c>
      <c r="E81" s="2">
        <v>1439042.66</v>
      </c>
      <c r="F81" s="2">
        <v>25482.08</v>
      </c>
      <c r="G81" s="2">
        <v>563.72</v>
      </c>
      <c r="H81" s="2">
        <v>9713.67</v>
      </c>
      <c r="I81" s="2">
        <v>226070.77</v>
      </c>
      <c r="J81" s="2">
        <v>311699.22</v>
      </c>
      <c r="K81" s="14">
        <f t="shared" si="3"/>
        <v>3696696.12</v>
      </c>
      <c r="L81" s="4">
        <v>17535382.47</v>
      </c>
      <c r="M81" s="4">
        <v>303834.24</v>
      </c>
      <c r="N81" s="4">
        <v>78703.81</v>
      </c>
      <c r="O81" s="30">
        <f t="shared" si="4"/>
        <v>17917920.52</v>
      </c>
      <c r="P81" s="21">
        <f t="shared" si="5"/>
        <v>21614616.64</v>
      </c>
    </row>
    <row r="82" spans="1:16" ht="12.75" customHeight="1">
      <c r="A82" s="64">
        <v>41</v>
      </c>
      <c r="B82" s="65" t="s">
        <v>223</v>
      </c>
      <c r="C82" s="38" t="s">
        <v>93</v>
      </c>
      <c r="D82" s="4">
        <v>13946530.28</v>
      </c>
      <c r="E82" s="4">
        <v>8101394.08</v>
      </c>
      <c r="F82" s="4">
        <v>143456.75</v>
      </c>
      <c r="G82" s="4">
        <v>3173.56</v>
      </c>
      <c r="H82" s="4">
        <v>54685.15</v>
      </c>
      <c r="I82" s="4">
        <v>1647108.98</v>
      </c>
      <c r="J82" s="4">
        <v>1754776.5</v>
      </c>
      <c r="K82" s="14">
        <f t="shared" si="3"/>
        <v>25651125.299999997</v>
      </c>
      <c r="L82" s="4">
        <v>219846574.79</v>
      </c>
      <c r="M82" s="2">
        <v>11883823.86</v>
      </c>
      <c r="N82" s="2">
        <v>1068405.66</v>
      </c>
      <c r="O82" s="30">
        <f t="shared" si="4"/>
        <v>232798804.31</v>
      </c>
      <c r="P82" s="21">
        <f t="shared" si="5"/>
        <v>258449929.61</v>
      </c>
    </row>
    <row r="83" spans="1:16" ht="12.75" customHeight="1">
      <c r="A83" s="64">
        <v>42</v>
      </c>
      <c r="B83" s="65">
        <v>173</v>
      </c>
      <c r="C83" s="38" t="s">
        <v>94</v>
      </c>
      <c r="D83" s="4">
        <v>902521.28</v>
      </c>
      <c r="E83" s="4">
        <v>506637.46</v>
      </c>
      <c r="F83" s="4">
        <v>9903.74</v>
      </c>
      <c r="G83" s="4">
        <v>233.6</v>
      </c>
      <c r="H83" s="4">
        <v>2994.8</v>
      </c>
      <c r="I83" s="4">
        <v>93231.68</v>
      </c>
      <c r="J83" s="4">
        <v>174715.66</v>
      </c>
      <c r="K83" s="14">
        <f t="shared" si="3"/>
        <v>1690238.22</v>
      </c>
      <c r="L83" s="4">
        <v>4806128.42</v>
      </c>
      <c r="M83" s="4">
        <v>571485.21</v>
      </c>
      <c r="N83" s="4">
        <v>34203.01</v>
      </c>
      <c r="O83" s="30">
        <f t="shared" si="4"/>
        <v>5411816.64</v>
      </c>
      <c r="P83" s="21">
        <f t="shared" si="5"/>
        <v>7102054.859999999</v>
      </c>
    </row>
    <row r="84" spans="1:16" ht="12.75" customHeight="1">
      <c r="A84" s="64">
        <v>43</v>
      </c>
      <c r="B84" s="65">
        <v>123</v>
      </c>
      <c r="C84" s="38" t="s">
        <v>95</v>
      </c>
      <c r="D84" s="4">
        <v>1854557.49</v>
      </c>
      <c r="E84" s="4">
        <v>1518975.53</v>
      </c>
      <c r="F84" s="4">
        <v>28061.17</v>
      </c>
      <c r="G84" s="4">
        <v>618.5</v>
      </c>
      <c r="H84" s="4">
        <v>8650.12</v>
      </c>
      <c r="I84" s="4">
        <v>262390.68</v>
      </c>
      <c r="J84" s="4">
        <v>294619.59</v>
      </c>
      <c r="K84" s="14">
        <f t="shared" si="3"/>
        <v>3967873.08</v>
      </c>
      <c r="L84" s="2">
        <v>14382247.35</v>
      </c>
      <c r="M84" s="4">
        <v>1553317.72</v>
      </c>
      <c r="N84" s="4">
        <v>91314.52</v>
      </c>
      <c r="O84" s="30">
        <f t="shared" si="4"/>
        <v>16026879.59</v>
      </c>
      <c r="P84" s="21">
        <f t="shared" si="5"/>
        <v>19994752.67</v>
      </c>
    </row>
    <row r="85" spans="1:16" ht="12.75" customHeight="1">
      <c r="A85" s="64">
        <v>43</v>
      </c>
      <c r="B85" s="65">
        <v>148</v>
      </c>
      <c r="C85" s="38" t="s">
        <v>96</v>
      </c>
      <c r="D85" s="2">
        <v>2993490.38</v>
      </c>
      <c r="E85" s="2">
        <v>1922304.28</v>
      </c>
      <c r="F85" s="2">
        <v>35512.17</v>
      </c>
      <c r="G85" s="2">
        <v>782.73</v>
      </c>
      <c r="H85" s="2">
        <v>10946.96</v>
      </c>
      <c r="I85" s="2">
        <v>281570.4</v>
      </c>
      <c r="J85" s="2">
        <v>372849</v>
      </c>
      <c r="K85" s="14">
        <f t="shared" si="3"/>
        <v>5617455.920000001</v>
      </c>
      <c r="L85" s="4">
        <v>22010243.45</v>
      </c>
      <c r="M85" s="4">
        <v>2406769.78</v>
      </c>
      <c r="N85" s="4">
        <v>140460.3</v>
      </c>
      <c r="O85" s="30">
        <f t="shared" si="4"/>
        <v>24557473.529999997</v>
      </c>
      <c r="P85" s="21">
        <f t="shared" si="5"/>
        <v>30174929.45</v>
      </c>
    </row>
    <row r="86" spans="1:16" ht="12.75" customHeight="1">
      <c r="A86" s="64">
        <v>44</v>
      </c>
      <c r="B86" s="65">
        <v>216</v>
      </c>
      <c r="C86" s="38" t="s">
        <v>97</v>
      </c>
      <c r="D86" s="4">
        <v>806346.26</v>
      </c>
      <c r="E86" s="4">
        <v>475599.87</v>
      </c>
      <c r="F86" s="4">
        <v>9660.21</v>
      </c>
      <c r="G86" s="4">
        <v>202.72</v>
      </c>
      <c r="H86" s="4">
        <v>2832.8</v>
      </c>
      <c r="I86" s="4">
        <v>93884.49</v>
      </c>
      <c r="J86" s="4">
        <v>129604.93</v>
      </c>
      <c r="K86" s="14">
        <f t="shared" si="3"/>
        <v>1518131.2799999998</v>
      </c>
      <c r="L86" s="4">
        <v>4341492.52</v>
      </c>
      <c r="M86" s="4">
        <v>664701.52</v>
      </c>
      <c r="N86" s="4">
        <v>38907.56</v>
      </c>
      <c r="O86" s="30">
        <f t="shared" si="4"/>
        <v>5045101.6</v>
      </c>
      <c r="P86" s="21">
        <f t="shared" si="5"/>
        <v>6563232.879999999</v>
      </c>
    </row>
    <row r="87" spans="1:16" ht="12.75" customHeight="1">
      <c r="A87" s="64">
        <v>45</v>
      </c>
      <c r="B87" s="65">
        <v>165</v>
      </c>
      <c r="C87" s="38" t="s">
        <v>147</v>
      </c>
      <c r="D87" s="4">
        <v>1006229.23</v>
      </c>
      <c r="E87" s="4">
        <v>963192.13</v>
      </c>
      <c r="F87" s="4">
        <v>14732.51</v>
      </c>
      <c r="G87" s="4">
        <v>321</v>
      </c>
      <c r="H87" s="4">
        <v>5791.05</v>
      </c>
      <c r="I87" s="4">
        <v>211535.97</v>
      </c>
      <c r="J87" s="4">
        <v>330919.38</v>
      </c>
      <c r="K87" s="14">
        <f t="shared" si="3"/>
        <v>2532721.27</v>
      </c>
      <c r="L87" s="4">
        <v>11700462.27</v>
      </c>
      <c r="M87" s="4">
        <v>1307664.86</v>
      </c>
      <c r="N87" s="4">
        <v>131387.53</v>
      </c>
      <c r="O87" s="30">
        <f t="shared" si="4"/>
        <v>13139514.66</v>
      </c>
      <c r="P87" s="21">
        <f t="shared" si="5"/>
        <v>15672235.93</v>
      </c>
    </row>
    <row r="88" spans="1:16" ht="12.75" customHeight="1">
      <c r="A88" s="64">
        <v>45</v>
      </c>
      <c r="B88" s="65">
        <v>168</v>
      </c>
      <c r="C88" s="38" t="s">
        <v>98</v>
      </c>
      <c r="D88" s="4">
        <v>2195969.15</v>
      </c>
      <c r="E88" s="4">
        <v>892868.05</v>
      </c>
      <c r="F88" s="4">
        <v>13656.86</v>
      </c>
      <c r="G88" s="4">
        <v>297.56</v>
      </c>
      <c r="H88" s="4">
        <v>5368.24</v>
      </c>
      <c r="I88" s="4">
        <v>215116.65</v>
      </c>
      <c r="J88" s="4">
        <v>306758.47</v>
      </c>
      <c r="K88" s="14">
        <f t="shared" si="3"/>
        <v>3630034.9800000004</v>
      </c>
      <c r="L88" s="4">
        <v>9992839.99</v>
      </c>
      <c r="M88" s="4">
        <v>1255661.19</v>
      </c>
      <c r="N88" s="4">
        <v>461732.58</v>
      </c>
      <c r="O88" s="30">
        <f t="shared" si="4"/>
        <v>11710233.76</v>
      </c>
      <c r="P88" s="21">
        <f t="shared" si="5"/>
        <v>15340268.74</v>
      </c>
    </row>
    <row r="89" spans="1:16" ht="12.75">
      <c r="A89" s="64">
        <v>46</v>
      </c>
      <c r="B89" s="65">
        <v>131</v>
      </c>
      <c r="C89" s="38" t="s">
        <v>154</v>
      </c>
      <c r="D89" s="2">
        <v>1063827.91</v>
      </c>
      <c r="E89" s="2">
        <v>988622.9</v>
      </c>
      <c r="F89" s="2">
        <v>18142.21</v>
      </c>
      <c r="G89" s="2">
        <v>385.93</v>
      </c>
      <c r="H89" s="2">
        <v>6095.7</v>
      </c>
      <c r="I89" s="2">
        <v>212046.1</v>
      </c>
      <c r="J89" s="2">
        <v>203728.2</v>
      </c>
      <c r="K89" s="14">
        <f t="shared" si="3"/>
        <v>2492848.95</v>
      </c>
      <c r="L89" s="2">
        <v>11207741.37</v>
      </c>
      <c r="M89" s="2">
        <v>789520.89</v>
      </c>
      <c r="N89" s="2">
        <v>512161.03</v>
      </c>
      <c r="O89" s="30">
        <f t="shared" si="4"/>
        <v>12509423.29</v>
      </c>
      <c r="P89" s="21">
        <f t="shared" si="5"/>
        <v>15002272.239999998</v>
      </c>
    </row>
    <row r="90" spans="1:16" ht="12.75">
      <c r="A90" s="64">
        <v>46</v>
      </c>
      <c r="B90" s="65">
        <v>244</v>
      </c>
      <c r="C90" s="38" t="s">
        <v>145</v>
      </c>
      <c r="D90" s="4">
        <v>1327053.43</v>
      </c>
      <c r="E90" s="4">
        <v>993763.29</v>
      </c>
      <c r="F90" s="4">
        <v>18236.54</v>
      </c>
      <c r="G90" s="4">
        <v>387.94</v>
      </c>
      <c r="H90" s="4">
        <v>6127.4</v>
      </c>
      <c r="I90" s="4">
        <v>153349.85</v>
      </c>
      <c r="J90" s="4">
        <v>204787.5</v>
      </c>
      <c r="K90" s="14">
        <f t="shared" si="3"/>
        <v>2703705.9499999997</v>
      </c>
      <c r="L90" s="4">
        <v>10712517.07</v>
      </c>
      <c r="M90" s="4">
        <v>1248636.44</v>
      </c>
      <c r="N90" s="4">
        <v>72816.61</v>
      </c>
      <c r="O90" s="30">
        <f t="shared" si="4"/>
        <v>12033970.120000001</v>
      </c>
      <c r="P90" s="21">
        <f t="shared" si="5"/>
        <v>14737676.07</v>
      </c>
    </row>
    <row r="91" spans="1:16" ht="12.75">
      <c r="A91" s="64">
        <v>46</v>
      </c>
      <c r="B91" s="65">
        <v>250</v>
      </c>
      <c r="C91" s="38" t="s">
        <v>99</v>
      </c>
      <c r="D91" s="4">
        <v>18617769.54</v>
      </c>
      <c r="E91" s="4">
        <v>10072514.96</v>
      </c>
      <c r="F91" s="4">
        <v>184840.66</v>
      </c>
      <c r="G91" s="4">
        <v>3932.01</v>
      </c>
      <c r="H91" s="4">
        <v>62105.62</v>
      </c>
      <c r="I91" s="4">
        <v>1906764.3</v>
      </c>
      <c r="J91" s="4">
        <v>2075670.5</v>
      </c>
      <c r="K91" s="14">
        <f t="shared" si="3"/>
        <v>32923597.590000004</v>
      </c>
      <c r="L91" s="4">
        <v>233116464.48</v>
      </c>
      <c r="M91" s="4">
        <v>19830524.62</v>
      </c>
      <c r="N91" s="4">
        <v>3933910.55</v>
      </c>
      <c r="O91" s="30">
        <f t="shared" si="4"/>
        <v>256880899.64999998</v>
      </c>
      <c r="P91" s="21">
        <f t="shared" si="5"/>
        <v>289804497.24</v>
      </c>
    </row>
    <row r="92" spans="1:16" ht="12.75">
      <c r="A92" s="64">
        <v>47</v>
      </c>
      <c r="B92" s="65">
        <v>186</v>
      </c>
      <c r="C92" s="38" t="s">
        <v>100</v>
      </c>
      <c r="D92" s="4">
        <v>7030678.96</v>
      </c>
      <c r="E92" s="4">
        <v>4012632.68</v>
      </c>
      <c r="F92" s="4">
        <v>78438.85</v>
      </c>
      <c r="G92" s="4">
        <v>1850.16</v>
      </c>
      <c r="H92" s="4">
        <v>23719.23</v>
      </c>
      <c r="I92" s="4">
        <v>671462.38</v>
      </c>
      <c r="J92" s="4">
        <v>1383770.06</v>
      </c>
      <c r="K92" s="14">
        <f t="shared" si="3"/>
        <v>13202552.320000002</v>
      </c>
      <c r="L92" s="4">
        <v>49979603.51</v>
      </c>
      <c r="M92" s="4">
        <v>5238736.38</v>
      </c>
      <c r="N92" s="4">
        <v>1472010.1</v>
      </c>
      <c r="O92" s="30">
        <f t="shared" si="4"/>
        <v>56690349.989999995</v>
      </c>
      <c r="P92" s="21">
        <f t="shared" si="5"/>
        <v>69892902.31</v>
      </c>
    </row>
    <row r="93" spans="1:16" ht="12.75">
      <c r="A93" s="64">
        <v>49</v>
      </c>
      <c r="B93" s="65">
        <v>275</v>
      </c>
      <c r="C93" s="38" t="s">
        <v>101</v>
      </c>
      <c r="D93" s="2">
        <v>1190556.4</v>
      </c>
      <c r="E93" s="2">
        <v>839325.73</v>
      </c>
      <c r="F93" s="2">
        <v>16407.12</v>
      </c>
      <c r="G93" s="2">
        <v>387</v>
      </c>
      <c r="H93" s="2">
        <v>4961.37</v>
      </c>
      <c r="I93" s="2">
        <v>150532.4</v>
      </c>
      <c r="J93" s="2">
        <v>289444.34</v>
      </c>
      <c r="K93" s="14">
        <f t="shared" si="3"/>
        <v>2491614.36</v>
      </c>
      <c r="L93" s="4">
        <v>9457981.27</v>
      </c>
      <c r="M93" s="4">
        <v>1232809.07</v>
      </c>
      <c r="N93" s="4">
        <v>72014.88</v>
      </c>
      <c r="O93" s="30">
        <f t="shared" si="4"/>
        <v>10762805.219999999</v>
      </c>
      <c r="P93" s="21">
        <f t="shared" si="5"/>
        <v>13254419.579999998</v>
      </c>
    </row>
    <row r="94" spans="1:16" ht="12.75">
      <c r="A94" s="64">
        <v>50</v>
      </c>
      <c r="B94" s="65">
        <v>297</v>
      </c>
      <c r="C94" s="38" t="s">
        <v>102</v>
      </c>
      <c r="D94" s="4">
        <v>16528127.2</v>
      </c>
      <c r="E94" s="4">
        <v>9111190.45</v>
      </c>
      <c r="F94" s="4">
        <v>185063.08</v>
      </c>
      <c r="G94" s="4">
        <v>3883.56</v>
      </c>
      <c r="H94" s="4">
        <v>54268.76</v>
      </c>
      <c r="I94" s="4">
        <v>1467185.45</v>
      </c>
      <c r="J94" s="4">
        <v>2482875.3</v>
      </c>
      <c r="K94" s="14">
        <f t="shared" si="3"/>
        <v>29832593.799999997</v>
      </c>
      <c r="L94" s="4">
        <v>178998430.72</v>
      </c>
      <c r="M94" s="4">
        <v>14250572.23</v>
      </c>
      <c r="N94" s="4">
        <v>833959.91</v>
      </c>
      <c r="O94" s="30">
        <f t="shared" si="4"/>
        <v>194082962.86</v>
      </c>
      <c r="P94" s="21">
        <f t="shared" si="5"/>
        <v>223915556.66000003</v>
      </c>
    </row>
    <row r="95" spans="4:16" ht="12.75">
      <c r="D95" s="3"/>
      <c r="J95" s="3"/>
      <c r="K95" s="3"/>
      <c r="L95" s="3"/>
      <c r="M95" s="3"/>
      <c r="N95" s="3"/>
      <c r="O95" s="3"/>
      <c r="P95" s="3"/>
    </row>
    <row r="96" spans="4:16" ht="12.75" customHeight="1">
      <c r="D96" s="3"/>
      <c r="J96" s="3"/>
      <c r="K96" s="3"/>
      <c r="L96" s="3"/>
      <c r="M96" s="3"/>
      <c r="N96" s="3"/>
      <c r="O96" s="3"/>
      <c r="P96" s="3"/>
    </row>
    <row r="97" spans="4:16" ht="12.75">
      <c r="D97" s="3"/>
      <c r="J97" s="3"/>
      <c r="K97" s="3"/>
      <c r="L97" s="3"/>
      <c r="M97" s="3"/>
      <c r="N97" s="3"/>
      <c r="O97" s="3"/>
      <c r="P97" s="3"/>
    </row>
    <row r="98" spans="6:16" ht="12.75">
      <c r="F98" s="5"/>
      <c r="G98" s="5"/>
      <c r="H98" s="5"/>
      <c r="I98" s="5"/>
      <c r="J98" s="15"/>
      <c r="K98" s="3"/>
      <c r="L98" s="3"/>
      <c r="M98" s="3"/>
      <c r="N98" s="3"/>
      <c r="O98" s="3"/>
      <c r="P98" s="3"/>
    </row>
    <row r="99" spans="6:16" ht="12.75">
      <c r="F99" s="5"/>
      <c r="G99" s="5"/>
      <c r="H99" s="5"/>
      <c r="I99" s="5"/>
      <c r="J99" s="15"/>
      <c r="K99" s="3"/>
      <c r="L99" s="3"/>
      <c r="M99" s="3"/>
      <c r="N99" s="3"/>
      <c r="O99" s="3"/>
      <c r="P99" s="3"/>
    </row>
    <row r="100" spans="6:16" ht="12.75">
      <c r="F100" s="5"/>
      <c r="G100" s="5"/>
      <c r="H100" s="5"/>
      <c r="I100" s="5"/>
      <c r="J100" s="15"/>
      <c r="K100" s="3"/>
      <c r="L100" s="3"/>
      <c r="M100" s="3"/>
      <c r="N100" s="3"/>
      <c r="O100" s="3"/>
      <c r="P100" s="3"/>
    </row>
    <row r="101" spans="6:16" ht="12.75">
      <c r="F101" s="5"/>
      <c r="G101" s="5"/>
      <c r="H101" s="5"/>
      <c r="I101" s="5"/>
      <c r="J101" s="15"/>
      <c r="K101" s="3"/>
      <c r="L101" s="3"/>
      <c r="M101" s="3"/>
      <c r="N101" s="3"/>
      <c r="O101" s="3"/>
      <c r="P101" s="3"/>
    </row>
    <row r="102" spans="6:16" ht="12.75">
      <c r="F102" s="5"/>
      <c r="G102" s="5"/>
      <c r="H102" s="5"/>
      <c r="I102" s="5"/>
      <c r="J102" s="15"/>
      <c r="K102" s="3"/>
      <c r="L102" s="3"/>
      <c r="M102" s="3"/>
      <c r="N102" s="3"/>
      <c r="O102" s="3"/>
      <c r="P102" s="3"/>
    </row>
    <row r="103" spans="6:16" ht="12.75">
      <c r="F103" s="5"/>
      <c r="G103" s="5"/>
      <c r="H103" s="5"/>
      <c r="I103" s="5"/>
      <c r="J103" s="15"/>
      <c r="K103" s="3"/>
      <c r="L103" s="3"/>
      <c r="M103" s="3"/>
      <c r="N103" s="3"/>
      <c r="O103" s="3"/>
      <c r="P103" s="3"/>
    </row>
    <row r="104" spans="6:16" ht="12.75">
      <c r="F104" s="5"/>
      <c r="G104" s="5"/>
      <c r="H104" s="5"/>
      <c r="I104" s="5"/>
      <c r="J104" s="15"/>
      <c r="K104" s="3"/>
      <c r="L104" s="3"/>
      <c r="M104" s="3"/>
      <c r="N104" s="3"/>
      <c r="O104" s="3"/>
      <c r="P104" s="3"/>
    </row>
    <row r="105" spans="6:16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P105" s="3"/>
    </row>
    <row r="106" spans="6:16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P106" s="3"/>
    </row>
    <row r="107" spans="6:16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P107" s="3"/>
    </row>
    <row r="108" spans="6:16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P108" s="3"/>
    </row>
    <row r="109" spans="6:16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P109" s="3"/>
    </row>
    <row r="110" spans="6:16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P110" s="3"/>
    </row>
    <row r="111" spans="6:16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P111" s="3"/>
    </row>
    <row r="112" spans="6:16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P112" s="3"/>
    </row>
    <row r="113" spans="6:16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P113" s="3"/>
    </row>
    <row r="114" spans="6:16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P114" s="3"/>
    </row>
    <row r="115" spans="6:16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P115" s="3"/>
    </row>
    <row r="116" spans="6:16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P116" s="3"/>
    </row>
    <row r="117" spans="6:16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P117" s="3"/>
    </row>
    <row r="118" spans="6:16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P118" s="3"/>
    </row>
    <row r="119" spans="6:16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P119" s="3"/>
    </row>
    <row r="120" spans="6:16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P120" s="3"/>
    </row>
    <row r="121" spans="6:16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P121" s="3"/>
    </row>
    <row r="122" spans="6:16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P122" s="3"/>
    </row>
    <row r="123" spans="6:16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P123" s="3"/>
    </row>
    <row r="124" spans="6:16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P124" s="3"/>
    </row>
    <row r="125" spans="6:16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P125" s="3"/>
    </row>
    <row r="126" spans="6:16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P126" s="3"/>
    </row>
    <row r="127" spans="6:16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P127" s="3"/>
    </row>
    <row r="128" spans="6:16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P128" s="3"/>
    </row>
    <row r="129" spans="6:16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P129" s="3"/>
    </row>
    <row r="130" spans="6:16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P130" s="3"/>
    </row>
    <row r="131" spans="6:16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P131" s="3"/>
    </row>
    <row r="132" spans="6:16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P132" s="3"/>
    </row>
    <row r="133" spans="6:16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P133" s="3"/>
    </row>
    <row r="134" spans="6:16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P134" s="3"/>
    </row>
    <row r="135" spans="6:16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P135" s="3"/>
    </row>
    <row r="136" spans="6:16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P136" s="3"/>
    </row>
    <row r="137" spans="6:16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P137" s="3"/>
    </row>
    <row r="138" spans="6:16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P138" s="3"/>
    </row>
    <row r="139" spans="6:16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P139" s="3"/>
    </row>
    <row r="140" spans="6:16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P140" s="3"/>
    </row>
    <row r="141" spans="6:16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P141" s="3"/>
    </row>
    <row r="142" spans="6:16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P142" s="3"/>
    </row>
    <row r="143" spans="6:16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P143" s="3"/>
    </row>
    <row r="144" spans="6:16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P144" s="3"/>
    </row>
    <row r="145" spans="6:16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P145" s="3"/>
    </row>
    <row r="146" spans="6:16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P146" s="3"/>
    </row>
    <row r="147" spans="6:16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P147" s="3"/>
    </row>
    <row r="148" spans="6:16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P148" s="3"/>
    </row>
    <row r="149" spans="6:16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P149" s="3"/>
    </row>
    <row r="150" spans="6:16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P150" s="3"/>
    </row>
    <row r="151" spans="6:16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P151" s="3"/>
    </row>
    <row r="152" spans="6:16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P152" s="3"/>
    </row>
    <row r="153" spans="6:16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P153" s="3"/>
    </row>
    <row r="154" spans="6:16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P154" s="3"/>
    </row>
    <row r="155" spans="6:16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P155" s="3"/>
    </row>
    <row r="156" spans="6:16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P156" s="3"/>
    </row>
    <row r="157" spans="6:16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P157" s="3"/>
    </row>
    <row r="158" spans="6:16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P158" s="3"/>
    </row>
    <row r="159" spans="6:16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P159" s="3"/>
    </row>
    <row r="160" spans="6:16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P160" s="3"/>
    </row>
    <row r="161" spans="6:16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P161" s="3"/>
    </row>
    <row r="162" spans="6:16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P162" s="3"/>
    </row>
    <row r="163" spans="6:16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P163" s="3"/>
    </row>
    <row r="164" spans="6:16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P164" s="3"/>
    </row>
    <row r="165" spans="6:16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P165" s="3"/>
    </row>
    <row r="166" spans="6:16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P166" s="3"/>
    </row>
    <row r="167" spans="6:16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P167" s="3"/>
    </row>
    <row r="168" spans="6:16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P168" s="3"/>
    </row>
    <row r="169" spans="6:16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P169" s="3"/>
    </row>
    <row r="170" spans="6:16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P170" s="3"/>
    </row>
    <row r="171" spans="6:16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P171" s="3"/>
    </row>
    <row r="172" spans="6:16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P172" s="3"/>
    </row>
    <row r="173" spans="6:16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P173" s="3"/>
    </row>
    <row r="174" spans="6:16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P174" s="3"/>
    </row>
    <row r="175" spans="6:16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P175" s="3"/>
    </row>
    <row r="176" spans="6:16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P176" s="3"/>
    </row>
    <row r="177" spans="6:16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P177" s="3"/>
    </row>
    <row r="178" spans="6:16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P178" s="3"/>
    </row>
    <row r="179" spans="6:16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P179" s="3"/>
    </row>
    <row r="180" spans="6:16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P180" s="3"/>
    </row>
    <row r="181" spans="6:16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P181" s="3"/>
    </row>
    <row r="182" spans="6:16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P182" s="3"/>
    </row>
    <row r="183" spans="6:16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P183" s="3"/>
    </row>
    <row r="184" spans="6:16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P184" s="3"/>
    </row>
    <row r="185" spans="6:16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P185" s="3"/>
    </row>
    <row r="186" spans="6:16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P186" s="3"/>
    </row>
    <row r="187" spans="6:16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P187" s="3"/>
    </row>
    <row r="188" spans="6:16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P188" s="3"/>
    </row>
    <row r="189" spans="6:16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P189" s="3"/>
    </row>
    <row r="190" spans="6:16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P190" s="3"/>
    </row>
    <row r="191" spans="6:16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P191" s="3"/>
    </row>
    <row r="192" spans="6:16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P192" s="3"/>
    </row>
    <row r="193" spans="6:16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P193" s="3"/>
    </row>
    <row r="194" spans="6:16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P194" s="3"/>
    </row>
    <row r="195" spans="6:16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P195" s="3"/>
    </row>
    <row r="196" spans="6:16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P196" s="3"/>
    </row>
    <row r="197" spans="6:16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P197" s="3"/>
    </row>
    <row r="198" spans="6:16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P198" s="3"/>
    </row>
    <row r="199" spans="6:16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P199" s="3"/>
    </row>
    <row r="200" spans="6:16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P200" s="3"/>
    </row>
    <row r="201" spans="6:16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P201" s="3"/>
    </row>
    <row r="202" spans="6:16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P202" s="3"/>
    </row>
    <row r="203" spans="6:16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P203" s="3"/>
    </row>
    <row r="204" spans="6:16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P204" s="3"/>
    </row>
    <row r="205" spans="6:16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P205" s="3"/>
    </row>
    <row r="206" spans="6:16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P206" s="3"/>
    </row>
    <row r="207" spans="6:16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P207" s="3"/>
    </row>
    <row r="208" spans="6:16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P208" s="3"/>
    </row>
    <row r="209" spans="6:16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P209" s="3"/>
    </row>
    <row r="210" spans="6:16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P210" s="3"/>
    </row>
    <row r="211" spans="6:16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P211" s="3"/>
    </row>
    <row r="212" spans="6:16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P212" s="3"/>
    </row>
    <row r="213" spans="6:16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P213" s="3"/>
    </row>
    <row r="214" spans="6:16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P214" s="3"/>
    </row>
    <row r="215" spans="6:16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P215" s="3"/>
    </row>
    <row r="216" spans="6:16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P216" s="3"/>
    </row>
    <row r="217" spans="6:16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P217" s="3"/>
    </row>
    <row r="218" spans="6:16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P218" s="3"/>
    </row>
    <row r="219" spans="6:16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P219" s="3"/>
    </row>
    <row r="220" spans="6:16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P220" s="3"/>
    </row>
    <row r="221" spans="6:16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P221" s="3"/>
    </row>
    <row r="222" spans="6:16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P222" s="3"/>
    </row>
    <row r="223" spans="6:16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P223" s="3"/>
    </row>
    <row r="224" spans="6:16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P224" s="3"/>
    </row>
    <row r="225" spans="6:16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P225" s="3"/>
    </row>
    <row r="226" spans="6:16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P226" s="3"/>
    </row>
    <row r="227" spans="6:16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P227" s="3"/>
    </row>
    <row r="228" spans="6:16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P228" s="3"/>
    </row>
    <row r="229" spans="6:16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P229" s="3"/>
    </row>
    <row r="230" spans="6:16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P230" s="3"/>
    </row>
    <row r="231" spans="6:16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P231" s="3"/>
    </row>
    <row r="232" spans="6:16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P232" s="3"/>
    </row>
    <row r="233" spans="6:16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P233" s="3"/>
    </row>
    <row r="234" spans="6:16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P234" s="3"/>
    </row>
    <row r="235" spans="6:16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P235" s="3"/>
    </row>
    <row r="236" spans="6:16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P236" s="3"/>
    </row>
    <row r="237" spans="6:16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P237" s="3"/>
    </row>
    <row r="238" spans="6:16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P238" s="3"/>
    </row>
    <row r="239" spans="6:16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P239" s="3"/>
    </row>
    <row r="240" spans="6:16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P240" s="3"/>
    </row>
    <row r="241" spans="6:16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P241" s="3"/>
    </row>
    <row r="242" spans="6:16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P242" s="3"/>
    </row>
    <row r="243" spans="6:16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P243" s="3"/>
    </row>
    <row r="244" spans="6:16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P244" s="3"/>
    </row>
    <row r="245" spans="6:16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P245" s="3"/>
    </row>
    <row r="246" spans="6:16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P246" s="3"/>
    </row>
    <row r="247" spans="6:16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P247" s="3"/>
    </row>
    <row r="248" spans="6:16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P248" s="3"/>
    </row>
    <row r="249" spans="6:16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P249" s="3"/>
    </row>
    <row r="250" spans="6:16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P250" s="3"/>
    </row>
    <row r="251" spans="6:16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P251" s="3"/>
    </row>
    <row r="252" spans="6:16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P252" s="3"/>
    </row>
    <row r="253" spans="6:16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P253" s="3"/>
    </row>
    <row r="254" spans="6:16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P254" s="3"/>
    </row>
    <row r="255" spans="6:16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P255" s="3"/>
    </row>
    <row r="256" spans="6:16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P256" s="3"/>
    </row>
    <row r="257" spans="6:16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P257" s="3"/>
    </row>
    <row r="258" spans="6:16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P258" s="3"/>
    </row>
    <row r="259" spans="6:16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P259" s="3"/>
    </row>
    <row r="260" spans="6:16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P260" s="3"/>
    </row>
    <row r="261" spans="6:16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P261" s="3"/>
    </row>
    <row r="262" spans="6:16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P262" s="3"/>
    </row>
    <row r="263" spans="6:16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P263" s="3"/>
    </row>
    <row r="264" spans="6:16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P264" s="3"/>
    </row>
    <row r="265" spans="6:16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P265" s="3"/>
    </row>
    <row r="266" spans="6:16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P266" s="3"/>
    </row>
    <row r="267" spans="6:16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P267" s="3"/>
    </row>
    <row r="268" spans="6:16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P268" s="3"/>
    </row>
    <row r="269" spans="6:16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P269" s="3"/>
    </row>
    <row r="270" spans="6:16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P270" s="3"/>
    </row>
    <row r="271" spans="6:16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P271" s="3"/>
    </row>
    <row r="272" spans="6:16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P272" s="3"/>
    </row>
    <row r="273" spans="6:16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P273" s="3"/>
    </row>
    <row r="274" spans="6:16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P274" s="3"/>
    </row>
    <row r="275" spans="6:16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P275" s="3"/>
    </row>
    <row r="276" spans="6:16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P276" s="3"/>
    </row>
    <row r="277" spans="6:16" ht="12.75">
      <c r="F277" s="5"/>
      <c r="G277" s="5"/>
      <c r="H277" s="5"/>
      <c r="I277" s="5"/>
      <c r="J277" s="15"/>
      <c r="K277" s="3"/>
      <c r="L277" s="3"/>
      <c r="M277" s="3"/>
      <c r="N277" s="3"/>
      <c r="O277" s="3"/>
      <c r="P277" s="3"/>
    </row>
  </sheetData>
  <mergeCells count="13">
    <mergeCell ref="I2:I3"/>
    <mergeCell ref="L2:O2"/>
    <mergeCell ref="G2:G3"/>
    <mergeCell ref="A1:T1"/>
    <mergeCell ref="A2:B4"/>
    <mergeCell ref="C2:C4"/>
    <mergeCell ref="D2:D3"/>
    <mergeCell ref="E2:E3"/>
    <mergeCell ref="P2:P3"/>
    <mergeCell ref="J2:J3"/>
    <mergeCell ref="K2:K3"/>
    <mergeCell ref="F2:F3"/>
    <mergeCell ref="H2:H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JMPIÑERO</dc:creator>
  <cp:keywords/>
  <dc:description/>
  <cp:lastModifiedBy>DGFT</cp:lastModifiedBy>
  <cp:lastPrinted>2011-01-24T11:34:09Z</cp:lastPrinted>
  <dcterms:created xsi:type="dcterms:W3CDTF">2007-01-24T11:31:51Z</dcterms:created>
  <dcterms:modified xsi:type="dcterms:W3CDTF">2011-01-24T11:41:50Z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JM Piñero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30;#</vt:lpwstr>
  </property>
  <property fmtid="{D5CDD505-2E9C-101B-9397-08002B2CF9AE}" pid="12" name="CategoriasPorOrganigrama">
    <vt:lpwstr>37;#;#41;#;#43;#;#10;#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2011-01-01T00:00:00Z</vt:lpwstr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MinhacAutor">
    <vt:lpwstr/>
  </property>
  <property fmtid="{D5CDD505-2E9C-101B-9397-08002B2CF9AE}" pid="35" name="MinhacDescripción">
    <vt:lpwstr/>
  </property>
  <property fmtid="{D5CDD505-2E9C-101B-9397-08002B2CF9AE}" pid="36" name="MinhacCargo del Responsable">
    <vt:lpwstr/>
  </property>
  <property fmtid="{D5CDD505-2E9C-101B-9397-08002B2CF9AE}" pid="37" name="MinhacUnidad Responsable">
    <vt:lpwstr/>
  </property>
  <property fmtid="{D5CDD505-2E9C-101B-9397-08002B2CF9AE}" pid="38" name="MinhacCentroDirectivo">
    <vt:lpwstr>3;#</vt:lpwstr>
  </property>
  <property fmtid="{D5CDD505-2E9C-101B-9397-08002B2CF9AE}" pid="39" name="ContentTypeId">
    <vt:lpwstr>0x0101003CD58CDD608044B4830326AB27386A3A</vt:lpwstr>
  </property>
  <property fmtid="{D5CDD505-2E9C-101B-9397-08002B2CF9AE}" pid="40" name="MinhacCategoriasPorOrganigrama">
    <vt:lpwstr>37;#;#41;#;#43;#;#10;#</vt:lpwstr>
  </property>
  <property fmtid="{D5CDD505-2E9C-101B-9397-08002B2CF9AE}" pid="41" name="MinhacFechaInfo">
    <vt:lpwstr>2011-01-01T00:00:00Z</vt:lpwstr>
  </property>
  <property fmtid="{D5CDD505-2E9C-101B-9397-08002B2CF9AE}" pid="42" name="MinhacCategoriasGeneral">
    <vt:lpwstr>30;#</vt:lpwstr>
  </property>
  <property fmtid="{D5CDD505-2E9C-101B-9397-08002B2CF9AE}" pid="43" name="MinhacPalabras clave">
    <vt:lpwstr/>
  </property>
  <property fmtid="{D5CDD505-2E9C-101B-9397-08002B2CF9AE}" pid="44" name="MinPortalIdiomaDocumentos">
    <vt:lpwstr>Español</vt:lpwstr>
  </property>
  <property fmtid="{D5CDD505-2E9C-101B-9397-08002B2CF9AE}" pid="45" name="Fecha Caducidad">
    <vt:lpwstr/>
  </property>
  <property fmtid="{D5CDD505-2E9C-101B-9397-08002B2CF9AE}" pid="46" name="MinhacPrioridad">
    <vt:lpwstr/>
  </property>
  <property fmtid="{D5CDD505-2E9C-101B-9397-08002B2CF9AE}" pid="47" name="MinhacFecha_NotaPrensa">
    <vt:lpwstr/>
  </property>
  <property fmtid="{D5CDD505-2E9C-101B-9397-08002B2CF9AE}" pid="48" name="MinhacNumNorma">
    <vt:lpwstr/>
  </property>
  <property fmtid="{D5CDD505-2E9C-101B-9397-08002B2CF9AE}" pid="49" name="ActoRecurrido">
    <vt:lpwstr/>
  </property>
  <property fmtid="{D5CDD505-2E9C-101B-9397-08002B2CF9AE}" pid="50" name="NumeroResolucion">
    <vt:lpwstr/>
  </property>
  <property fmtid="{D5CDD505-2E9C-101B-9397-08002B2CF9AE}" pid="51" name="CorreoElectronico">
    <vt:lpwstr/>
  </property>
  <property fmtid="{D5CDD505-2E9C-101B-9397-08002B2CF9AE}" pid="52" name="DescripcionDocumentoAdjunto">
    <vt:lpwstr/>
  </property>
  <property fmtid="{D5CDD505-2E9C-101B-9397-08002B2CF9AE}" pid="53" name="MinhacClave">
    <vt:lpwstr/>
  </property>
  <property fmtid="{D5CDD505-2E9C-101B-9397-08002B2CF9AE}" pid="54" name="FechaResolucion">
    <vt:lpwstr/>
  </property>
  <property fmtid="{D5CDD505-2E9C-101B-9397-08002B2CF9AE}" pid="55" name="AmbitoTerritorial">
    <vt:lpwstr/>
  </property>
  <property fmtid="{D5CDD505-2E9C-101B-9397-08002B2CF9AE}" pid="56" name="Solicitante">
    <vt:lpwstr/>
  </property>
  <property fmtid="{D5CDD505-2E9C-101B-9397-08002B2CF9AE}" pid="57" name="NumeroExpedienteRecurso">
    <vt:lpwstr/>
  </property>
  <property fmtid="{D5CDD505-2E9C-101B-9397-08002B2CF9AE}" pid="58" name="TipoResolucion">
    <vt:lpwstr/>
  </property>
  <property fmtid="{D5CDD505-2E9C-101B-9397-08002B2CF9AE}" pid="59" name="MinhacDocumentoAdjunto">
    <vt:lpwstr/>
  </property>
  <property fmtid="{D5CDD505-2E9C-101B-9397-08002B2CF9AE}" pid="60" name="MinhacDescripcionDocumentoAdjunto">
    <vt:lpwstr/>
  </property>
  <property fmtid="{D5CDD505-2E9C-101B-9397-08002B2CF9AE}" pid="61" name="Descripcion">
    <vt:lpwstr/>
  </property>
  <property fmtid="{D5CDD505-2E9C-101B-9397-08002B2CF9AE}" pid="62" name="MinhacFechaBOE">
    <vt:lpwstr/>
  </property>
  <property fmtid="{D5CDD505-2E9C-101B-9397-08002B2CF9AE}" pid="63" name="NumeroInforme">
    <vt:lpwstr/>
  </property>
  <property fmtid="{D5CDD505-2E9C-101B-9397-08002B2CF9AE}" pid="64" name="Fecha de Publicación">
    <vt:lpwstr/>
  </property>
  <property fmtid="{D5CDD505-2E9C-101B-9397-08002B2CF9AE}" pid="65" name="DocumentoAdjunto">
    <vt:lpwstr/>
  </property>
  <property fmtid="{D5CDD505-2E9C-101B-9397-08002B2CF9AE}" pid="66" name="MinhacCategoriasPrensa">
    <vt:lpwstr/>
  </property>
  <property fmtid="{D5CDD505-2E9C-101B-9397-08002B2CF9AE}" pid="67" name="MinhacFecha Caducidad">
    <vt:lpwstr/>
  </property>
  <property fmtid="{D5CDD505-2E9C-101B-9397-08002B2CF9AE}" pid="68" name="MinhacCaracter">
    <vt:lpwstr/>
  </property>
  <property fmtid="{D5CDD505-2E9C-101B-9397-08002B2CF9AE}" pid="69" name="MinhacFechaAprobacion">
    <vt:lpwstr/>
  </property>
  <property fmtid="{D5CDD505-2E9C-101B-9397-08002B2CF9AE}" pid="70" name="MinhacCategoriasNormas">
    <vt:lpwstr/>
  </property>
  <property fmtid="{D5CDD505-2E9C-101B-9397-08002B2CF9AE}" pid="71" name="Idioma_Noticia_Prensa">
    <vt:lpwstr/>
  </property>
  <property fmtid="{D5CDD505-2E9C-101B-9397-08002B2CF9AE}" pid="72" name="PlazoPresentacionObservaciones">
    <vt:lpwstr/>
  </property>
  <property fmtid="{D5CDD505-2E9C-101B-9397-08002B2CF9AE}" pid="73" name="Tipo Trámite">
    <vt:lpwstr/>
  </property>
  <property fmtid="{D5CDD505-2E9C-101B-9397-08002B2CF9AE}" pid="74" name="_SharedFileIndex">
    <vt:lpwstr/>
  </property>
  <property fmtid="{D5CDD505-2E9C-101B-9397-08002B2CF9AE}" pid="75" name="TipoProcedimiento">
    <vt:lpwstr/>
  </property>
  <property fmtid="{D5CDD505-2E9C-101B-9397-08002B2CF9AE}" pid="76" name="FechaAprobacionJCCA">
    <vt:lpwstr/>
  </property>
  <property fmtid="{D5CDD505-2E9C-101B-9397-08002B2CF9AE}" pid="77" name="TipoContratoTACRC">
    <vt:lpwstr/>
  </property>
  <property fmtid="{D5CDD505-2E9C-101B-9397-08002B2CF9AE}" pid="78" name="DescripcionNormasTramitacion">
    <vt:lpwstr/>
  </property>
  <property fmtid="{D5CDD505-2E9C-101B-9397-08002B2CF9AE}" pid="79" name="Materias">
    <vt:lpwstr/>
  </property>
  <property fmtid="{D5CDD505-2E9C-101B-9397-08002B2CF9AE}" pid="80" name="MinhacPais">
    <vt:lpwstr/>
  </property>
  <property fmtid="{D5CDD505-2E9C-101B-9397-08002B2CF9AE}" pid="81" name="MateriasNormativaTramitacion">
    <vt:lpwstr/>
  </property>
  <property fmtid="{D5CDD505-2E9C-101B-9397-08002B2CF9AE}" pid="82" name="Organismo">
    <vt:lpwstr/>
  </property>
  <property fmtid="{D5CDD505-2E9C-101B-9397-08002B2CF9AE}" pid="83" name="MinhacIdioma_Noticia_Prensa">
    <vt:lpwstr/>
  </property>
</Properties>
</file>