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60" windowHeight="8205" tabRatio="500" activeTab="0"/>
  </bookViews>
  <sheets>
    <sheet name="Índice" sheetId="1" r:id="rId1"/>
    <sheet name="Diputaciones " sheetId="2" r:id="rId2"/>
    <sheet name="Ayuntamientos régimen de Cesión" sheetId="3" r:id="rId3"/>
  </sheets>
  <definedNames>
    <definedName name="_CA1" localSheetId="2">'Ayuntamientos régimen de Cesión'!$A$4:$D$101</definedName>
    <definedName name="_CD1" localSheetId="1">'Diputaciones '!$A$5:$A$61</definedName>
    <definedName name="_xlnm.Print_Area" localSheetId="2">'Ayuntamientos régimen de Cesión'!#REF!</definedName>
    <definedName name="_xlnm.Print_Area" localSheetId="1">'Diputaciones '!#REF!</definedName>
    <definedName name="AyuntamientosCesion" localSheetId="2">'Ayuntamientos régimen de Cesión'!#REF!</definedName>
    <definedName name="C_Aytos_Cesion" localSheetId="2">'Ayuntamientos régimen de Cesión'!$A$4:$D$101</definedName>
    <definedName name="C_C_Aimpcesion" localSheetId="2">'Ayuntamientos régimen de Cesión'!#REF!</definedName>
    <definedName name="C_Diput_Cesion" localSheetId="1">'Diputaciones '!$A$4:$A$60</definedName>
    <definedName name="CA1_1" localSheetId="2">'Ayuntamientos régimen de Cesión'!$A$4:$D$101</definedName>
    <definedName name="CD1_1" localSheetId="1">'Diputaciones '!$A$5:$A$61</definedName>
    <definedName name="CD1_2" localSheetId="1">'Diputaciones '!$A$4:$A$60</definedName>
    <definedName name="CD1_3" localSheetId="1">'Diputaciones 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'!#REF!</definedName>
    <definedName name="Diputaciones" localSheetId="1">'Diputaciones '!#REF!</definedName>
    <definedName name="Diputaciones_1" localSheetId="1">'Diputaciones '!#REF!</definedName>
    <definedName name="Diputaciones_2" localSheetId="1">'Diputaciones '!#REF!</definedName>
    <definedName name="pago" localSheetId="1">'Diputaciones '!#REF!</definedName>
    <definedName name="_xlnm.Print_Area" localSheetId="2">'Ayuntamientos régimen de Cesión'!#REF!</definedName>
    <definedName name="_xlnm.Print_Area" localSheetId="1">'Diputaciones '!#REF!</definedName>
  </definedNames>
  <calcPr fullCalcOnLoad="1"/>
</workbook>
</file>

<file path=xl/sharedStrings.xml><?xml version="1.0" encoding="utf-8"?>
<sst xmlns="http://schemas.openxmlformats.org/spreadsheetml/2006/main" count="653" uniqueCount="450">
  <si>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</si>
  <si>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</si>
  <si>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</si>
  <si>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</si>
  <si>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</si>
  <si>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</si>
  <si>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</si>
  <si>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</si>
  <si>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</si>
  <si>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</si>
  <si>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</si>
  <si>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</si>
  <si>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</si>
  <si>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</si>
  <si>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</si>
  <si>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</si>
  <si>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</si>
  <si>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</si>
  <si>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</si>
  <si>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</si>
  <si>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</si>
  <si>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</si>
  <si>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</si>
  <si>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</si>
  <si>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</si>
  <si>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</si>
  <si>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</si>
  <si>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</si>
  <si>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</si>
  <si>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</si>
  <si>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</si>
  <si>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</si>
  <si>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</si>
  <si>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</si>
  <si>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</si>
  <si>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</si>
  <si>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</si>
  <si>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</si>
  <si>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</si>
  <si>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</si>
  <si>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</si>
  <si>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</si>
  <si>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</si>
  <si>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</si>
  <si>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</si>
  <si>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</si>
  <si>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</si>
  <si>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</si>
  <si>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</si>
  <si>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</si>
  <si>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</si>
  <si>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</si>
  <si>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</si>
  <si>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</si>
  <si>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</si>
  <si>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</si>
  <si>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</si>
  <si>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</si>
  <si>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</si>
  <si>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</si>
  <si>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</si>
  <si>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</si>
  <si>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</si>
  <si>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</si>
  <si>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</si>
  <si>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</si>
  <si>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</si>
  <si>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</si>
  <si>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</si>
  <si>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</si>
  <si>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</si>
  <si>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</si>
  <si>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</si>
  <si>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</si>
  <si>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</si>
  <si>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</si>
  <si>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</si>
  <si>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</si>
  <si>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</si>
  <si>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</si>
  <si>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</si>
  <si>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</si>
  <si>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</si>
  <si>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</si>
  <si>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</si>
  <si>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</si>
  <si>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</si>
  <si>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</si>
  <si>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</si>
  <si>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</si>
  <si>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</si>
  <si>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</si>
  <si>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</si>
  <si>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</si>
  <si>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</si>
  <si>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</si>
  <si>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</si>
  <si>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</si>
  <si>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</si>
  <si>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</si>
  <si>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</si>
  <si>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</si>
  <si>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</si>
  <si>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</si>
  <si>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</si>
  <si>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</si>
  <si>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</si>
  <si>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</si>
  <si>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</si>
  <si>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</si>
  <si>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</si>
  <si>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</si>
  <si>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</si>
  <si>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</si>
  <si>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</si>
  <si>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</si>
  <si>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</si>
  <si>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</si>
  <si>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</si>
  <si>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</si>
  <si>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</si>
  <si>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</si>
  <si>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131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</si>
  <si>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</si>
  <si>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</si>
  <si>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</si>
  <si>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</si>
  <si>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</si>
  <si>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</si>
  <si>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</si>
  <si>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</si>
  <si>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</si>
  <si>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</si>
  <si>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</si>
  <si>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</si>
  <si>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</si>
  <si>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</si>
  <si>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</si>
  <si>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</si>
  <si>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</si>
  <si>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</si>
  <si>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</si>
  <si>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</si>
  <si>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</si>
  <si>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</si>
  <si>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</si>
  <si>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</si>
  <si>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</si>
  <si>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</si>
  <si>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</si>
  <si>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</si>
  <si>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</si>
  <si>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</si>
  <si>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</si>
  <si>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</si>
  <si>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</si>
  <si>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</si>
  <si>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</si>
  <si>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</si>
  <si>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(12)=(9)+(10+(11)</t>
  </si>
  <si>
    <t>(13)</t>
  </si>
  <si>
    <t>(14)</t>
  </si>
  <si>
    <t>(15)</t>
  </si>
  <si>
    <t>(16)=(12)+(13)+(14)+(15)</t>
  </si>
  <si>
    <t>(17)=(8)+(16)</t>
  </si>
  <si>
    <t>Alava</t>
  </si>
  <si>
    <t>Albacete</t>
  </si>
  <si>
    <t>Alicante/Alacant</t>
  </si>
  <si>
    <t>Almería</t>
  </si>
  <si>
    <t>Ávila</t>
  </si>
  <si>
    <t>Badajoz</t>
  </si>
  <si>
    <t>Ibiza</t>
  </si>
  <si>
    <t>Mallorca</t>
  </si>
  <si>
    <t>Menorca</t>
  </si>
  <si>
    <t>Formentera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</si>
  <si>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</si>
  <si>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</si>
  <si>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</si>
  <si>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</si>
  <si>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</si>
  <si>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</si>
  <si>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</si>
  <si>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</si>
  <si>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</si>
  <si>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</si>
  <si>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</si>
  <si>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</si>
  <si>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</si>
  <si>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</si>
  <si>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</si>
  <si>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</si>
  <si>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</si>
  <si>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</si>
  <si>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</si>
  <si>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</si>
  <si>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</si>
  <si>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Navarra</t>
  </si>
  <si>
    <t>Ourense</t>
  </si>
  <si>
    <t>Asturias</t>
  </si>
  <si>
    <t>Palencia</t>
  </si>
  <si>
    <t>Fuerteventura</t>
  </si>
  <si>
    <t>Gran Canaria</t>
  </si>
  <si>
    <t>Lanzarote</t>
  </si>
  <si>
    <t>Pontevedra</t>
  </si>
  <si>
    <t>Salamanca</t>
  </si>
  <si>
    <t>Gomera (La)</t>
  </si>
  <si>
    <t xml:space="preserve">Hierro (El) </t>
  </si>
  <si>
    <t xml:space="preserve">Palma (La) </t>
  </si>
  <si>
    <t>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</si>
  <si>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</si>
  <si>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</si>
  <si>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</si>
  <si>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</si>
  <si>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</si>
  <si>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</si>
  <si>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</si>
  <si>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</si>
  <si>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</si>
  <si>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</si>
  <si>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</si>
  <si>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</si>
  <si>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</si>
  <si>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</si>
  <si>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</si>
  <si>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</si>
  <si>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</si>
  <si>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</si>
  <si>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</si>
  <si>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</si>
  <si>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</si>
  <si>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</si>
  <si>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</si>
  <si>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</si>
  <si>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</si>
  <si>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</si>
  <si>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</si>
  <si>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</si>
  <si>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</si>
  <si>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</si>
  <si>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</si>
  <si>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</si>
  <si>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</si>
  <si>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</si>
  <si>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</si>
  <si>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</si>
  <si>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</si>
  <si>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</si>
  <si>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</si>
  <si>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</si>
  <si>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</si>
  <si>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</si>
  <si>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</si>
  <si>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</si>
  <si>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</si>
  <si>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</si>
  <si>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</si>
  <si>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</si>
  <si>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</si>
  <si>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</si>
  <si>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</si>
  <si>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</si>
  <si>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</si>
  <si>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</si>
  <si>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</si>
  <si>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</si>
  <si>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</si>
  <si>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</si>
  <si>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</si>
  <si>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</si>
  <si>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</si>
  <si>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</si>
  <si>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</si>
  <si>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</si>
  <si>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</si>
  <si>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</si>
  <si>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</si>
  <si>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</si>
  <si>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</si>
  <si>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</si>
  <si>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</si>
  <si>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</si>
  <si>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</si>
  <si>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Gandia</t>
  </si>
  <si>
    <t>Torrent</t>
  </si>
  <si>
    <t>Valencia</t>
  </si>
  <si>
    <t>Subdirección General de Estudios y Financiación de Entidades Locales</t>
  </si>
  <si>
    <t>Sistema de Financiación de Entidades Locales</t>
  </si>
  <si>
    <t>Ir a....</t>
  </si>
  <si>
    <t>Diputaciones y Entes Asimilados</t>
  </si>
  <si>
    <t>Ayuntamientos Régimen de Cesión</t>
  </si>
  <si>
    <t>CPC</t>
  </si>
  <si>
    <t>02003</t>
  </si>
  <si>
    <t>03014</t>
  </si>
  <si>
    <t>03065</t>
  </si>
  <si>
    <t>03099</t>
  </si>
  <si>
    <t>03133</t>
  </si>
  <si>
    <t>04013</t>
  </si>
  <si>
    <t>04079</t>
  </si>
  <si>
    <t>04902</t>
  </si>
  <si>
    <t>05019</t>
  </si>
  <si>
    <t>06015</t>
  </si>
  <si>
    <t>06083</t>
  </si>
  <si>
    <t>07040</t>
  </si>
  <si>
    <t>08015</t>
  </si>
  <si>
    <t>08019</t>
  </si>
  <si>
    <t>08073</t>
  </si>
  <si>
    <t>08101</t>
  </si>
  <si>
    <t>08121</t>
  </si>
  <si>
    <t>08187</t>
  </si>
  <si>
    <t>08200</t>
  </si>
  <si>
    <t>08205</t>
  </si>
  <si>
    <t>08245</t>
  </si>
  <si>
    <t>08279</t>
  </si>
  <si>
    <t>09059</t>
  </si>
  <si>
    <t>10037</t>
  </si>
  <si>
    <t>11004</t>
  </si>
  <si>
    <t>11012</t>
  </si>
  <si>
    <t>11015</t>
  </si>
  <si>
    <t>11020</t>
  </si>
  <si>
    <t>11027</t>
  </si>
  <si>
    <t>11031</t>
  </si>
  <si>
    <t>12040</t>
  </si>
  <si>
    <t>13034</t>
  </si>
  <si>
    <t>14021</t>
  </si>
  <si>
    <t>15030</t>
  </si>
  <si>
    <t>15078</t>
  </si>
  <si>
    <t>16078</t>
  </si>
  <si>
    <t>17079</t>
  </si>
  <si>
    <t>18087</t>
  </si>
  <si>
    <t>19130</t>
  </si>
  <si>
    <t>21041</t>
  </si>
  <si>
    <t>22125</t>
  </si>
  <si>
    <t>23050</t>
  </si>
  <si>
    <t>24089</t>
  </si>
  <si>
    <t>25120</t>
  </si>
  <si>
    <t>26089</t>
  </si>
  <si>
    <t>27028</t>
  </si>
  <si>
    <t>28005</t>
  </si>
  <si>
    <t>28006</t>
  </si>
  <si>
    <t>28007</t>
  </si>
  <si>
    <t>28049</t>
  </si>
  <si>
    <t>28058</t>
  </si>
  <si>
    <t>28065</t>
  </si>
  <si>
    <t>28074</t>
  </si>
  <si>
    <t>28079</t>
  </si>
  <si>
    <t>28092</t>
  </si>
  <si>
    <t>28106</t>
  </si>
  <si>
    <t>28115</t>
  </si>
  <si>
    <t>28123</t>
  </si>
  <si>
    <t>28127</t>
  </si>
  <si>
    <t>28134</t>
  </si>
  <si>
    <t>28148</t>
  </si>
  <si>
    <t>29054</t>
  </si>
  <si>
    <t>29067</t>
  </si>
  <si>
    <t>29069</t>
  </si>
  <si>
    <t>29070</t>
  </si>
  <si>
    <t>29094</t>
  </si>
  <si>
    <t>30016</t>
  </si>
  <si>
    <t>30024</t>
  </si>
  <si>
    <t>30030</t>
  </si>
  <si>
    <t>32054</t>
  </si>
  <si>
    <t>33004</t>
  </si>
  <si>
    <t>33024</t>
  </si>
  <si>
    <t>33044</t>
  </si>
  <si>
    <t>34120</t>
  </si>
  <si>
    <t>35016</t>
  </si>
  <si>
    <t>35026</t>
  </si>
  <si>
    <t>36038</t>
  </si>
  <si>
    <t>36057</t>
  </si>
  <si>
    <t>37274</t>
  </si>
  <si>
    <t>38006</t>
  </si>
  <si>
    <t>38023</t>
  </si>
  <si>
    <t>38038</t>
  </si>
  <si>
    <t>39075</t>
  </si>
  <si>
    <t>40194</t>
  </si>
  <si>
    <t>41038</t>
  </si>
  <si>
    <t>41091</t>
  </si>
  <si>
    <t>42173</t>
  </si>
  <si>
    <t>43123</t>
  </si>
  <si>
    <t>43148</t>
  </si>
  <si>
    <t>44216</t>
  </si>
  <si>
    <t>45165</t>
  </si>
  <si>
    <t>45168</t>
  </si>
  <si>
    <t>46131</t>
  </si>
  <si>
    <t>46244</t>
  </si>
  <si>
    <t>46250</t>
  </si>
  <si>
    <t>47186</t>
  </si>
  <si>
    <t>49275</t>
  </si>
  <si>
    <t>50297</t>
  </si>
  <si>
    <t>01000</t>
  </si>
  <si>
    <t>02000</t>
  </si>
  <si>
    <t>03000</t>
  </si>
  <si>
    <t>04000</t>
  </si>
  <si>
    <t>05000</t>
  </si>
  <si>
    <t>06000</t>
  </si>
  <si>
    <t>07001</t>
  </si>
  <si>
    <t>07002</t>
  </si>
  <si>
    <t>07003</t>
  </si>
  <si>
    <t>07004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</si>
  <si>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</si>
  <si>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</si>
  <si>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</si>
  <si>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</si>
  <si>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</si>
  <si>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</si>
  <si>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</si>
  <si>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</si>
  <si>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</si>
  <si>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</si>
  <si>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</si>
  <si>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</si>
  <si>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</si>
  <si>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</si>
  <si>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</si>
  <si>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</si>
  <si>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</si>
  <si>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</si>
  <si>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27000</t>
  </si>
  <si>
    <t>29000</t>
  </si>
  <si>
    <t>30000</t>
  </si>
  <si>
    <t>31000</t>
  </si>
  <si>
    <t>32000</t>
  </si>
  <si>
    <t>33000</t>
  </si>
  <si>
    <t>34000</t>
  </si>
  <si>
    <t>35001</t>
  </si>
  <si>
    <t>35002</t>
  </si>
  <si>
    <t>35003</t>
  </si>
  <si>
    <t>36000</t>
  </si>
  <si>
    <t>37000</t>
  </si>
  <si>
    <t>38001</t>
  </si>
  <si>
    <t>38002</t>
  </si>
  <si>
    <t>38003</t>
  </si>
  <si>
    <t>38004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</si>
  <si>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</si>
  <si>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</si>
  <si>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</si>
  <si>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</si>
  <si>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</si>
  <si>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</si>
  <si>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</si>
  <si>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</si>
  <si>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48000</t>
  </si>
  <si>
    <t>49000</t>
  </si>
  <si>
    <t>50000</t>
  </si>
  <si>
    <t>51000</t>
  </si>
  <si>
    <t>52000</t>
  </si>
  <si>
    <t>SECRETARÍA GENERAL DE FINANCIACIÓN AUTONÓMICA Y LOCAL</t>
  </si>
  <si>
    <t>SECRETARÍA DE ESTADO DE HACIENDA</t>
  </si>
  <si>
    <t>Entregas a cuenta anuales 2019. Ayuntamientos Cesión y Diputaciones.
(Prórroga de los Presupuestos Generales del Estado de 2018)</t>
  </si>
  <si>
    <t>ENTREGAS A CUENTA PARA EL AÑO 2019
 IMPORTES ANUALES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</si>
</sst>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1" fillId="35" borderId="14" xfId="0" applyNumberFormat="1" applyFont="1" applyFill="1" applyBorder="1" applyAlignment="1" quotePrefix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" fillId="37" borderId="16" xfId="55" applyNumberFormat="1" applyFont="1" applyFill="1" applyBorder="1" applyAlignment="1">
      <alignment horizontal="right"/>
      <protection/>
    </xf>
    <xf numFmtId="49" fontId="5" fillId="37" borderId="17" xfId="55" applyNumberFormat="1" applyFont="1" applyFill="1" applyBorder="1" applyAlignment="1">
      <alignment horizontal="right"/>
      <protection/>
    </xf>
    <xf numFmtId="0" fontId="5" fillId="37" borderId="18" xfId="0" applyFont="1" applyFill="1" applyBorder="1" applyAlignment="1" applyProtection="1">
      <alignment horizontal="left"/>
      <protection/>
    </xf>
    <xf numFmtId="4" fontId="5" fillId="0" borderId="10" xfId="0" applyNumberFormat="1" applyFont="1" applyBorder="1" applyAlignment="1">
      <alignment/>
    </xf>
    <xf numFmtId="4" fontId="5" fillId="38" borderId="10" xfId="0" applyNumberFormat="1" applyFont="1" applyFill="1" applyBorder="1" applyAlignment="1">
      <alignment/>
    </xf>
    <xf numFmtId="4" fontId="5" fillId="39" borderId="17" xfId="0" applyNumberFormat="1" applyFont="1" applyFill="1" applyBorder="1" applyAlignment="1">
      <alignment/>
    </xf>
    <xf numFmtId="4" fontId="8" fillId="40" borderId="19" xfId="0" applyNumberFormat="1" applyFont="1" applyFill="1" applyBorder="1" applyAlignment="1">
      <alignment/>
    </xf>
    <xf numFmtId="4" fontId="8" fillId="41" borderId="20" xfId="0" applyNumberFormat="1" applyFont="1" applyFill="1" applyBorder="1" applyAlignment="1">
      <alignment/>
    </xf>
    <xf numFmtId="49" fontId="5" fillId="37" borderId="21" xfId="55" applyNumberFormat="1" applyFont="1" applyFill="1" applyBorder="1" applyAlignment="1">
      <alignment horizontal="right"/>
      <protection/>
    </xf>
    <xf numFmtId="1" fontId="5" fillId="37" borderId="22" xfId="0" applyNumberFormat="1" applyFont="1" applyFill="1" applyBorder="1" applyAlignment="1">
      <alignment vertical="center"/>
    </xf>
    <xf numFmtId="0" fontId="5" fillId="37" borderId="22" xfId="0" applyFont="1" applyFill="1" applyBorder="1" applyAlignment="1" applyProtection="1">
      <alignment horizontal="left"/>
      <protection/>
    </xf>
    <xf numFmtId="1" fontId="12" fillId="37" borderId="2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9" fontId="5" fillId="37" borderId="23" xfId="55" applyNumberFormat="1" applyFont="1" applyFill="1" applyBorder="1" applyAlignment="1">
      <alignment horizontal="right"/>
      <protection/>
    </xf>
    <xf numFmtId="0" fontId="5" fillId="37" borderId="24" xfId="0" applyFont="1" applyFill="1" applyBorder="1" applyAlignment="1" applyProtection="1">
      <alignment horizontal="left"/>
      <protection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right" vertical="center"/>
    </xf>
    <xf numFmtId="49" fontId="5" fillId="37" borderId="17" xfId="0" applyNumberFormat="1" applyFont="1" applyFill="1" applyBorder="1" applyAlignment="1">
      <alignment horizontal="right" vertical="center"/>
    </xf>
    <xf numFmtId="1" fontId="5" fillId="37" borderId="16" xfId="0" applyNumberFormat="1" applyFont="1" applyFill="1" applyBorder="1" applyAlignment="1">
      <alignment horizontal="left" vertical="center"/>
    </xf>
    <xf numFmtId="4" fontId="5" fillId="0" borderId="25" xfId="0" applyNumberFormat="1" applyFont="1" applyBorder="1" applyAlignment="1">
      <alignment vertical="center"/>
    </xf>
    <xf numFmtId="4" fontId="8" fillId="38" borderId="19" xfId="0" applyNumberFormat="1" applyFont="1" applyFill="1" applyBorder="1" applyAlignment="1">
      <alignment vertical="center"/>
    </xf>
    <xf numFmtId="4" fontId="5" fillId="39" borderId="26" xfId="0" applyNumberFormat="1" applyFont="1" applyFill="1" applyBorder="1" applyAlignment="1">
      <alignment vertical="center"/>
    </xf>
    <xf numFmtId="4" fontId="8" fillId="41" borderId="2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42" borderId="0" xfId="54" applyFill="1" applyBorder="1">
      <alignment/>
      <protection/>
    </xf>
    <xf numFmtId="0" fontId="14" fillId="0" borderId="0" xfId="54" applyFont="1">
      <alignment/>
      <protection/>
    </xf>
    <xf numFmtId="0" fontId="0" fillId="34" borderId="0" xfId="54" applyFill="1" applyBorder="1">
      <alignment/>
      <protection/>
    </xf>
    <xf numFmtId="0" fontId="15" fillId="34" borderId="0" xfId="54" applyFont="1" applyFill="1" applyBorder="1" applyAlignment="1">
      <alignment vertical="top" wrapText="1"/>
      <protection/>
    </xf>
    <xf numFmtId="0" fontId="14" fillId="42" borderId="0" xfId="54" applyFont="1" applyFill="1" applyBorder="1">
      <alignment/>
      <protection/>
    </xf>
    <xf numFmtId="0" fontId="0" fillId="34" borderId="0" xfId="54" applyFill="1" applyAlignment="1">
      <alignment/>
      <protection/>
    </xf>
    <xf numFmtId="0" fontId="0" fillId="34" borderId="0" xfId="54" applyFill="1" applyAlignment="1">
      <alignment vertical="top" wrapText="1"/>
      <protection/>
    </xf>
    <xf numFmtId="0" fontId="17" fillId="34" borderId="0" xfId="54" applyFont="1" applyFill="1" applyBorder="1" applyAlignment="1">
      <alignment horizontal="left"/>
      <protection/>
    </xf>
    <xf numFmtId="0" fontId="17" fillId="34" borderId="0" xfId="54" applyFont="1" applyFill="1" applyBorder="1" applyAlignment="1">
      <alignment horizontal="left" wrapText="1"/>
      <protection/>
    </xf>
    <xf numFmtId="0" fontId="18" fillId="34" borderId="0" xfId="54" applyFont="1" applyFill="1" applyBorder="1" applyAlignment="1">
      <alignment horizontal="centerContinuous"/>
      <protection/>
    </xf>
    <xf numFmtId="49" fontId="18" fillId="34" borderId="0" xfId="54" applyNumberFormat="1" applyFont="1" applyFill="1" applyBorder="1" applyAlignment="1">
      <alignment horizontal="centerContinuous"/>
      <protection/>
    </xf>
    <xf numFmtId="0" fontId="18" fillId="42" borderId="0" xfId="54" applyFont="1" applyFill="1" applyBorder="1">
      <alignment/>
      <protection/>
    </xf>
    <xf numFmtId="0" fontId="18" fillId="34" borderId="0" xfId="54" applyFont="1" applyFill="1" applyBorder="1">
      <alignment/>
      <protection/>
    </xf>
    <xf numFmtId="0" fontId="18" fillId="43" borderId="0" xfId="54" applyFont="1" applyFill="1" applyBorder="1">
      <alignment/>
      <protection/>
    </xf>
    <xf numFmtId="0" fontId="0" fillId="43" borderId="0" xfId="54" applyFill="1" applyBorder="1">
      <alignment/>
      <protection/>
    </xf>
    <xf numFmtId="0" fontId="21" fillId="43" borderId="0" xfId="54" applyFont="1" applyFill="1" applyBorder="1">
      <alignment/>
      <protection/>
    </xf>
    <xf numFmtId="0" fontId="22" fillId="43" borderId="0" xfId="54" applyFont="1" applyFill="1" applyBorder="1">
      <alignment/>
      <protection/>
    </xf>
    <xf numFmtId="0" fontId="13" fillId="43" borderId="0" xfId="54" applyFont="1" applyFill="1" applyBorder="1">
      <alignment/>
      <protection/>
    </xf>
    <xf numFmtId="0" fontId="0" fillId="43" borderId="0" xfId="54" applyFill="1">
      <alignment/>
      <protection/>
    </xf>
    <xf numFmtId="0" fontId="24" fillId="43" borderId="0" xfId="46" applyFont="1" applyFill="1" applyBorder="1" applyAlignment="1" applyProtection="1">
      <alignment/>
      <protection/>
    </xf>
    <xf numFmtId="0" fontId="0" fillId="43" borderId="0" xfId="54" applyFont="1" applyFill="1" applyBorder="1">
      <alignment/>
      <protection/>
    </xf>
    <xf numFmtId="0" fontId="5" fillId="37" borderId="25" xfId="55" applyNumberFormat="1" applyFont="1" applyFill="1" applyBorder="1" applyAlignment="1">
      <alignment horizontal="right"/>
      <protection/>
    </xf>
    <xf numFmtId="0" fontId="5" fillId="37" borderId="27" xfId="0" applyNumberFormat="1" applyFont="1" applyFill="1" applyBorder="1" applyAlignment="1">
      <alignment horizontal="right" vertical="center"/>
    </xf>
    <xf numFmtId="4" fontId="8" fillId="0" borderId="28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5" fillId="37" borderId="13" xfId="55" applyNumberFormat="1" applyFont="1" applyFill="1" applyBorder="1" applyAlignment="1">
      <alignment horizontal="right"/>
      <protection/>
    </xf>
    <xf numFmtId="4" fontId="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0" fontId="23" fillId="43" borderId="0" xfId="46" applyFont="1" applyFill="1" applyAlignment="1" applyProtection="1">
      <alignment/>
      <protection/>
    </xf>
    <xf numFmtId="0" fontId="2" fillId="43" borderId="0" xfId="46" applyFill="1" applyAlignment="1" applyProtection="1">
      <alignment/>
      <protection/>
    </xf>
    <xf numFmtId="0" fontId="16" fillId="34" borderId="0" xfId="54" applyFont="1" applyFill="1" applyAlignment="1">
      <alignment horizontal="left" vertical="center"/>
      <protection/>
    </xf>
    <xf numFmtId="0" fontId="0" fillId="34" borderId="0" xfId="54" applyFill="1" applyAlignment="1">
      <alignment horizontal="left" vertical="center"/>
      <protection/>
    </xf>
    <xf numFmtId="0" fontId="16" fillId="34" borderId="0" xfId="54" applyFont="1" applyFill="1" applyAlignment="1">
      <alignment horizontal="left" vertical="center" wrapText="1"/>
      <protection/>
    </xf>
    <xf numFmtId="0" fontId="0" fillId="34" borderId="0" xfId="54" applyFill="1" applyAlignment="1">
      <alignment horizontal="left" vertical="center" wrapText="1"/>
      <protection/>
    </xf>
    <xf numFmtId="0" fontId="4" fillId="34" borderId="0" xfId="54" applyFont="1" applyFill="1" applyAlignment="1">
      <alignment horizontal="left" vertical="center" wrapText="1"/>
      <protection/>
    </xf>
    <xf numFmtId="0" fontId="19" fillId="34" borderId="0" xfId="54" applyFont="1" applyFill="1" applyBorder="1" applyAlignment="1">
      <alignment horizontal="center" wrapText="1"/>
      <protection/>
    </xf>
    <xf numFmtId="0" fontId="20" fillId="34" borderId="0" xfId="54" applyFont="1" applyFill="1" applyBorder="1" applyAlignment="1">
      <alignment horizontal="center" wrapText="1"/>
      <protection/>
    </xf>
    <xf numFmtId="0" fontId="25" fillId="0" borderId="0" xfId="54" applyFont="1" applyAlignment="1">
      <alignment horizontal="center" wrapText="1"/>
      <protection/>
    </xf>
    <xf numFmtId="0" fontId="6" fillId="38" borderId="0" xfId="0" applyFont="1" applyFill="1" applyAlignment="1">
      <alignment horizontal="center" vertical="center" wrapText="1"/>
    </xf>
    <xf numFmtId="0" fontId="7" fillId="38" borderId="0" xfId="0" applyFont="1" applyFill="1" applyAlignment="1">
      <alignment horizontal="center" vertical="center"/>
    </xf>
    <xf numFmtId="0" fontId="8" fillId="44" borderId="30" xfId="0" applyFont="1" applyFill="1" applyBorder="1" applyAlignment="1">
      <alignment horizontal="center" vertical="center" wrapText="1"/>
    </xf>
    <xf numFmtId="0" fontId="8" fillId="44" borderId="31" xfId="0" applyFont="1" applyFill="1" applyBorder="1" applyAlignment="1">
      <alignment horizontal="center" vertical="center" wrapText="1"/>
    </xf>
    <xf numFmtId="0" fontId="8" fillId="44" borderId="32" xfId="0" applyFont="1" applyFill="1" applyBorder="1" applyAlignment="1">
      <alignment horizontal="center" vertical="center" wrapText="1"/>
    </xf>
    <xf numFmtId="0" fontId="8" fillId="44" borderId="33" xfId="0" applyFont="1" applyFill="1" applyBorder="1" applyAlignment="1">
      <alignment horizontal="center" vertical="center" wrapText="1"/>
    </xf>
    <xf numFmtId="0" fontId="8" fillId="44" borderId="34" xfId="0" applyFont="1" applyFill="1" applyBorder="1" applyAlignment="1">
      <alignment horizontal="center" vertical="center" wrapText="1"/>
    </xf>
    <xf numFmtId="0" fontId="8" fillId="44" borderId="35" xfId="0" applyFont="1" applyFill="1" applyBorder="1" applyAlignment="1">
      <alignment horizontal="center" vertical="center" wrapText="1"/>
    </xf>
    <xf numFmtId="0" fontId="8" fillId="44" borderId="36" xfId="0" applyFont="1" applyFill="1" applyBorder="1" applyAlignment="1">
      <alignment horizontal="center" vertical="center" wrapText="1"/>
    </xf>
    <xf numFmtId="0" fontId="8" fillId="44" borderId="37" xfId="0" applyFont="1" applyFill="1" applyBorder="1" applyAlignment="1">
      <alignment horizontal="center" vertical="center" wrapText="1"/>
    </xf>
    <xf numFmtId="0" fontId="8" fillId="44" borderId="38" xfId="0" applyFont="1" applyFill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44" borderId="42" xfId="0" applyFont="1" applyFill="1" applyBorder="1" applyAlignment="1">
      <alignment horizontal="center" vertical="center" wrapText="1"/>
    </xf>
    <xf numFmtId="0" fontId="8" fillId="44" borderId="43" xfId="0" applyFont="1" applyFill="1" applyBorder="1" applyAlignment="1">
      <alignment horizontal="center" vertical="center" wrapText="1"/>
    </xf>
    <xf numFmtId="0" fontId="8" fillId="44" borderId="44" xfId="0" applyFont="1" applyFill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45" xfId="0" applyNumberFormat="1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4" fontId="9" fillId="35" borderId="47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8" fillId="36" borderId="48" xfId="0" applyNumberFormat="1" applyFont="1" applyFill="1" applyBorder="1" applyAlignment="1">
      <alignment horizontal="center" vertical="center" wrapText="1"/>
    </xf>
    <xf numFmtId="4" fontId="8" fillId="36" borderId="49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476250</xdr:colOff>
      <xdr:row>5</xdr:row>
      <xdr:rowOff>133350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2876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1" max="1" width="11.28125" style="45" customWidth="1"/>
    <col min="2" max="2" width="11.421875" style="45" customWidth="1"/>
    <col min="3" max="3" width="13.140625" style="45" customWidth="1"/>
    <col min="4" max="4" width="11.57421875" style="45" customWidth="1"/>
    <col min="5" max="5" width="10.57421875" style="45" customWidth="1"/>
    <col min="6" max="6" width="12.421875" style="45" customWidth="1"/>
    <col min="7" max="8" width="12.8515625" style="45" customWidth="1"/>
    <col min="9" max="11" width="11.421875" style="45" customWidth="1"/>
    <col min="12" max="12" width="13.421875" style="45" customWidth="1"/>
    <col min="13" max="13" width="7.00390625" style="45" customWidth="1"/>
    <col min="14" max="14" width="51.421875" style="45" customWidth="1"/>
    <col min="15" max="16384" width="11.421875" style="45" customWidth="1"/>
  </cols>
  <sheetData>
    <row r="1" spans="13:14" ht="12.75">
      <c r="M1" s="46"/>
      <c r="N1" s="46"/>
    </row>
    <row r="2" spans="2:14" ht="12.75">
      <c r="B2" s="47"/>
      <c r="C2" s="47"/>
      <c r="D2" s="47"/>
      <c r="E2" s="48"/>
      <c r="F2" s="48"/>
      <c r="G2" s="76"/>
      <c r="H2" s="77"/>
      <c r="I2" s="77"/>
      <c r="J2" s="77"/>
      <c r="K2" s="77"/>
      <c r="M2" s="49"/>
      <c r="N2" s="49"/>
    </row>
    <row r="3" spans="2:11" ht="12.75" customHeight="1">
      <c r="B3" s="47"/>
      <c r="C3" s="47"/>
      <c r="D3" s="47"/>
      <c r="E3" s="50"/>
      <c r="F3" s="51"/>
      <c r="G3" s="78" t="s">
        <v>447</v>
      </c>
      <c r="H3" s="79"/>
      <c r="I3" s="79"/>
      <c r="J3" s="79"/>
      <c r="K3" s="79"/>
    </row>
    <row r="4" spans="2:11" ht="12.75" customHeight="1">
      <c r="B4" s="47"/>
      <c r="C4" s="47"/>
      <c r="D4" s="47"/>
      <c r="E4" s="52"/>
      <c r="F4" s="53"/>
      <c r="G4" s="80" t="s">
        <v>446</v>
      </c>
      <c r="H4" s="80"/>
      <c r="I4" s="80"/>
      <c r="J4" s="80"/>
      <c r="K4" s="80"/>
    </row>
    <row r="5" spans="2:11" ht="16.5" customHeight="1">
      <c r="B5" s="47"/>
      <c r="C5" s="47"/>
      <c r="D5" s="47"/>
      <c r="E5" s="47"/>
      <c r="F5" s="48"/>
      <c r="G5" s="80" t="s">
        <v>285</v>
      </c>
      <c r="H5" s="80"/>
      <c r="I5" s="80"/>
      <c r="J5" s="80"/>
      <c r="K5" s="80"/>
    </row>
    <row r="6" spans="2:11" s="56" customFormat="1" ht="25.5">
      <c r="B6" s="54"/>
      <c r="C6" s="54"/>
      <c r="D6" s="54"/>
      <c r="E6" s="54"/>
      <c r="F6" s="55"/>
      <c r="G6" s="55"/>
      <c r="H6" s="55"/>
      <c r="I6" s="54"/>
      <c r="J6" s="54"/>
      <c r="K6" s="54"/>
    </row>
    <row r="7" spans="2:11" s="56" customFormat="1" ht="26.25">
      <c r="B7" s="81" t="s">
        <v>286</v>
      </c>
      <c r="C7" s="81"/>
      <c r="D7" s="81"/>
      <c r="E7" s="81"/>
      <c r="F7" s="81"/>
      <c r="G7" s="81"/>
      <c r="H7" s="81"/>
      <c r="I7" s="81"/>
      <c r="J7" s="81"/>
      <c r="K7" s="81"/>
    </row>
    <row r="8" spans="2:11" s="56" customFormat="1" ht="46.5" customHeight="1">
      <c r="B8" s="82" t="s">
        <v>448</v>
      </c>
      <c r="C8" s="83"/>
      <c r="D8" s="83"/>
      <c r="E8" s="83"/>
      <c r="F8" s="83"/>
      <c r="G8" s="83"/>
      <c r="H8" s="83"/>
      <c r="I8" s="83"/>
      <c r="J8" s="83"/>
      <c r="K8" s="83"/>
    </row>
    <row r="9" spans="2:11" s="56" customFormat="1" ht="25.5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2:11" s="56" customFormat="1" ht="25.5"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2:11" ht="12.75"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8">
      <c r="B12" s="60" t="s">
        <v>287</v>
      </c>
      <c r="C12" s="61"/>
      <c r="D12" s="61"/>
      <c r="E12" s="61"/>
      <c r="F12" s="61"/>
      <c r="G12" s="61"/>
      <c r="H12" s="62"/>
      <c r="I12" s="62"/>
      <c r="J12" s="62"/>
      <c r="K12" s="59"/>
    </row>
    <row r="13" spans="2:11" ht="15" customHeight="1">
      <c r="B13" s="61"/>
      <c r="C13" s="74" t="s">
        <v>288</v>
      </c>
      <c r="D13" s="75"/>
      <c r="E13" s="75"/>
      <c r="F13" s="75"/>
      <c r="G13" s="75"/>
      <c r="H13" s="63"/>
      <c r="I13" s="63"/>
      <c r="J13" s="64"/>
      <c r="K13" s="59"/>
    </row>
    <row r="14" spans="2:11" ht="15">
      <c r="B14" s="61"/>
      <c r="C14" s="61"/>
      <c r="D14" s="61"/>
      <c r="E14" s="61"/>
      <c r="F14" s="61"/>
      <c r="G14" s="61"/>
      <c r="H14" s="62"/>
      <c r="I14" s="62"/>
      <c r="J14" s="62"/>
      <c r="K14" s="59"/>
    </row>
    <row r="15" spans="2:11" ht="15.75">
      <c r="B15" s="61"/>
      <c r="C15" s="74" t="s">
        <v>289</v>
      </c>
      <c r="D15" s="75"/>
      <c r="E15" s="75"/>
      <c r="F15" s="75"/>
      <c r="G15" s="75"/>
      <c r="H15" s="62"/>
      <c r="I15" s="62"/>
      <c r="J15" s="62"/>
      <c r="K15" s="59"/>
    </row>
    <row r="16" spans="2:11" ht="15">
      <c r="B16" s="61"/>
      <c r="C16" s="61"/>
      <c r="D16" s="61"/>
      <c r="E16" s="61"/>
      <c r="F16" s="61"/>
      <c r="G16" s="61"/>
      <c r="H16" s="62"/>
      <c r="I16" s="62"/>
      <c r="J16" s="62"/>
      <c r="K16" s="59"/>
    </row>
    <row r="17" spans="2:11" ht="15">
      <c r="B17" s="61"/>
      <c r="C17" s="59"/>
      <c r="D17" s="63"/>
      <c r="E17" s="61"/>
      <c r="F17" s="61"/>
      <c r="G17" s="62"/>
      <c r="H17" s="62"/>
      <c r="I17" s="62"/>
      <c r="J17" s="59"/>
      <c r="K17" s="59"/>
    </row>
    <row r="18" spans="2:11" ht="12.75">
      <c r="B18" s="59"/>
      <c r="C18" s="59"/>
      <c r="D18" s="59"/>
      <c r="E18" s="59"/>
      <c r="F18" s="59"/>
      <c r="G18" s="59"/>
      <c r="H18" s="59"/>
      <c r="I18" s="65"/>
      <c r="J18" s="59"/>
      <c r="K18" s="59"/>
    </row>
    <row r="19" spans="2:11" ht="12.75"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2:11" ht="12.75"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ht="42" customHeight="1"/>
  </sheetData>
  <sheetProtection/>
  <mergeCells count="8">
    <mergeCell ref="C13:G13"/>
    <mergeCell ref="C15:G15"/>
    <mergeCell ref="G2:K2"/>
    <mergeCell ref="G3:K3"/>
    <mergeCell ref="G4:K4"/>
    <mergeCell ref="G5:K5"/>
    <mergeCell ref="B7:K7"/>
    <mergeCell ref="B8:K8"/>
  </mergeCells>
  <hyperlinks>
    <hyperlink ref="C13:G13" location="'Diputaciones '!A1" display="Diputaciones y Entes Asimilados"/>
    <hyperlink ref="C15:G15" location="'Ayuntamientos régimen de Cesió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168"/>
  <sheetViews>
    <sheetView zoomScalePageLayoutView="0" workbookViewId="0" topLeftCell="A1">
      <selection activeCell="W17" sqref="W17"/>
    </sheetView>
  </sheetViews>
  <sheetFormatPr defaultColWidth="11.421875" defaultRowHeight="12.75"/>
  <cols>
    <col min="1" max="2" width="4.57421875" style="1" customWidth="1"/>
    <col min="3" max="3" width="5.28125" style="1" bestFit="1" customWidth="1"/>
    <col min="4" max="4" width="19.28125" style="2" bestFit="1" customWidth="1"/>
    <col min="5" max="6" width="12.7109375" style="2" customWidth="1"/>
    <col min="7" max="8" width="10.140625" style="2" customWidth="1"/>
    <col min="9" max="9" width="9.7109375" style="2" customWidth="1"/>
    <col min="10" max="11" width="11.7109375" style="2" customWidth="1"/>
    <col min="12" max="12" width="11.7109375" style="33" customWidth="1"/>
    <col min="13" max="13" width="13.7109375" style="2" customWidth="1"/>
    <col min="14" max="14" width="12.57421875" style="2" customWidth="1"/>
    <col min="15" max="15" width="13.28125" style="2" customWidth="1"/>
    <col min="16" max="16" width="13.00390625" style="2" customWidth="1"/>
    <col min="17" max="17" width="11.7109375" style="2" customWidth="1"/>
    <col min="18" max="18" width="13.57421875" style="2" customWidth="1"/>
    <col min="19" max="19" width="11.7109375" style="2" customWidth="1"/>
    <col min="20" max="20" width="14.00390625" style="33" customWidth="1"/>
    <col min="21" max="21" width="14.421875" style="2" customWidth="1"/>
    <col min="22" max="16384" width="11.421875" style="2" customWidth="1"/>
  </cols>
  <sheetData>
    <row r="1" spans="5:21" ht="108.75" customHeight="1">
      <c r="E1" s="84" t="s">
        <v>449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3" customFormat="1" ht="52.5" customHeight="1">
      <c r="A2" s="86" t="s">
        <v>128</v>
      </c>
      <c r="B2" s="87"/>
      <c r="C2" s="101" t="s">
        <v>290</v>
      </c>
      <c r="D2" s="92" t="s">
        <v>129</v>
      </c>
      <c r="E2" s="95" t="s">
        <v>130</v>
      </c>
      <c r="F2" s="97" t="s">
        <v>131</v>
      </c>
      <c r="G2" s="97" t="s">
        <v>132</v>
      </c>
      <c r="H2" s="99" t="s">
        <v>133</v>
      </c>
      <c r="I2" s="97" t="s">
        <v>134</v>
      </c>
      <c r="J2" s="112" t="s">
        <v>135</v>
      </c>
      <c r="K2" s="112" t="s">
        <v>136</v>
      </c>
      <c r="L2" s="114" t="s">
        <v>137</v>
      </c>
      <c r="M2" s="97" t="s">
        <v>138</v>
      </c>
      <c r="N2" s="97"/>
      <c r="O2" s="97"/>
      <c r="P2" s="97"/>
      <c r="Q2" s="112" t="s">
        <v>139</v>
      </c>
      <c r="R2" s="104" t="s">
        <v>140</v>
      </c>
      <c r="S2" s="106" t="s">
        <v>141</v>
      </c>
      <c r="T2" s="108" t="s">
        <v>142</v>
      </c>
      <c r="U2" s="110" t="s">
        <v>143</v>
      </c>
    </row>
    <row r="3" spans="1:21" s="3" customFormat="1" ht="36" customHeight="1">
      <c r="A3" s="88"/>
      <c r="B3" s="89"/>
      <c r="C3" s="102"/>
      <c r="D3" s="93"/>
      <c r="E3" s="96"/>
      <c r="F3" s="98"/>
      <c r="G3" s="98"/>
      <c r="H3" s="100"/>
      <c r="I3" s="98"/>
      <c r="J3" s="113"/>
      <c r="K3" s="113"/>
      <c r="L3" s="114"/>
      <c r="M3" s="5" t="s">
        <v>144</v>
      </c>
      <c r="N3" s="4" t="s">
        <v>145</v>
      </c>
      <c r="O3" s="4" t="s">
        <v>146</v>
      </c>
      <c r="P3" s="6" t="s">
        <v>147</v>
      </c>
      <c r="Q3" s="113"/>
      <c r="R3" s="105"/>
      <c r="S3" s="107"/>
      <c r="T3" s="109"/>
      <c r="U3" s="111"/>
    </row>
    <row r="4" spans="1:21" s="15" customFormat="1" ht="24" customHeight="1">
      <c r="A4" s="90"/>
      <c r="B4" s="91"/>
      <c r="C4" s="103"/>
      <c r="D4" s="94"/>
      <c r="E4" s="7" t="s">
        <v>148</v>
      </c>
      <c r="F4" s="8" t="s">
        <v>149</v>
      </c>
      <c r="G4" s="8" t="s">
        <v>150</v>
      </c>
      <c r="H4" s="8" t="s">
        <v>152</v>
      </c>
      <c r="I4" s="8" t="s">
        <v>151</v>
      </c>
      <c r="J4" s="8" t="s">
        <v>154</v>
      </c>
      <c r="K4" s="9" t="s">
        <v>153</v>
      </c>
      <c r="L4" s="10" t="s">
        <v>155</v>
      </c>
      <c r="M4" s="9" t="s">
        <v>156</v>
      </c>
      <c r="N4" s="9" t="s">
        <v>157</v>
      </c>
      <c r="O4" s="9" t="s">
        <v>158</v>
      </c>
      <c r="P4" s="11" t="s">
        <v>159</v>
      </c>
      <c r="Q4" s="9" t="s">
        <v>160</v>
      </c>
      <c r="R4" s="9" t="s">
        <v>161</v>
      </c>
      <c r="S4" s="12" t="s">
        <v>162</v>
      </c>
      <c r="T4" s="13" t="s">
        <v>163</v>
      </c>
      <c r="U4" s="14" t="s">
        <v>164</v>
      </c>
    </row>
    <row r="5" spans="1:26" ht="12.75">
      <c r="A5" s="16" t="s">
        <v>0</v>
      </c>
      <c r="B5" s="17" t="s">
        <v>1</v>
      </c>
      <c r="C5" s="66" t="s">
        <v>389</v>
      </c>
      <c r="D5" s="18" t="s">
        <v>165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20">
        <f>SUM(E5:K5)</f>
        <v>0</v>
      </c>
      <c r="M5" s="19">
        <v>0</v>
      </c>
      <c r="N5" s="19">
        <v>0</v>
      </c>
      <c r="O5" s="19">
        <v>0</v>
      </c>
      <c r="P5" s="21">
        <f>+O5+N5+M5</f>
        <v>0</v>
      </c>
      <c r="Q5" s="19">
        <v>0</v>
      </c>
      <c r="R5" s="19">
        <v>0</v>
      </c>
      <c r="S5" s="19">
        <v>40182.28</v>
      </c>
      <c r="T5" s="22">
        <f aca="true" t="shared" si="0" ref="T5:T61">+S5+R5+Q5+P5</f>
        <v>40182.28</v>
      </c>
      <c r="U5" s="23">
        <f aca="true" t="shared" si="1" ref="U5:U53">+T5+L5</f>
        <v>40182.28</v>
      </c>
      <c r="V5" s="32"/>
      <c r="W5"/>
      <c r="X5"/>
      <c r="Y5"/>
      <c r="Z5"/>
    </row>
    <row r="6" spans="1:26" ht="12.75">
      <c r="A6" s="24" t="s">
        <v>2</v>
      </c>
      <c r="B6" s="17" t="s">
        <v>1</v>
      </c>
      <c r="C6" s="66" t="s">
        <v>390</v>
      </c>
      <c r="D6" s="25" t="s">
        <v>166</v>
      </c>
      <c r="E6" s="19">
        <v>2753594.35</v>
      </c>
      <c r="F6" s="19">
        <v>3838512.73</v>
      </c>
      <c r="G6" s="19">
        <v>51203.87</v>
      </c>
      <c r="H6" s="19">
        <v>1180.39</v>
      </c>
      <c r="I6" s="19">
        <v>21083.45</v>
      </c>
      <c r="J6" s="19">
        <v>473159.2</v>
      </c>
      <c r="K6" s="19">
        <v>826410.65</v>
      </c>
      <c r="L6" s="20">
        <f aca="true" t="shared" si="2" ref="L6:L61">SUM(E6:K6)</f>
        <v>7965144.640000001</v>
      </c>
      <c r="M6" s="19">
        <v>69087272.84</v>
      </c>
      <c r="N6" s="19">
        <v>761643.3</v>
      </c>
      <c r="O6" s="19">
        <v>43881.06</v>
      </c>
      <c r="P6" s="21">
        <f aca="true" t="shared" si="3" ref="P6:P61">+O6+N6+M6</f>
        <v>69892797.2</v>
      </c>
      <c r="Q6" s="19">
        <v>9659922.77</v>
      </c>
      <c r="R6" s="19">
        <v>0</v>
      </c>
      <c r="S6" s="19">
        <v>0</v>
      </c>
      <c r="T6" s="22">
        <f t="shared" si="0"/>
        <v>79552719.97</v>
      </c>
      <c r="U6" s="23">
        <f t="shared" si="1"/>
        <v>87517864.61</v>
      </c>
      <c r="V6" s="32"/>
      <c r="W6"/>
      <c r="X6"/>
      <c r="Y6"/>
      <c r="Z6"/>
    </row>
    <row r="7" spans="1:26" ht="12.75">
      <c r="A7" s="16" t="s">
        <v>3</v>
      </c>
      <c r="B7" s="17" t="s">
        <v>1</v>
      </c>
      <c r="C7" s="66" t="s">
        <v>391</v>
      </c>
      <c r="D7" s="25" t="s">
        <v>167</v>
      </c>
      <c r="E7" s="19">
        <v>12989959.81</v>
      </c>
      <c r="F7" s="19">
        <v>19593567.98</v>
      </c>
      <c r="G7" s="19">
        <v>265225.19</v>
      </c>
      <c r="H7" s="19">
        <v>6230.77</v>
      </c>
      <c r="I7" s="19">
        <v>93308.36</v>
      </c>
      <c r="J7" s="19">
        <v>2822763.46</v>
      </c>
      <c r="K7" s="19">
        <v>2881510.73</v>
      </c>
      <c r="L7" s="20">
        <f t="shared" si="2"/>
        <v>38652566.3</v>
      </c>
      <c r="M7" s="19">
        <v>173107216.17</v>
      </c>
      <c r="N7" s="19">
        <v>3260249.15</v>
      </c>
      <c r="O7" s="19">
        <v>182405.28</v>
      </c>
      <c r="P7" s="21">
        <f t="shared" si="3"/>
        <v>176549870.6</v>
      </c>
      <c r="Q7" s="19">
        <v>0</v>
      </c>
      <c r="R7" s="19">
        <v>28371992.06</v>
      </c>
      <c r="S7" s="19">
        <v>0</v>
      </c>
      <c r="T7" s="22">
        <f t="shared" si="0"/>
        <v>204921862.66</v>
      </c>
      <c r="U7" s="23">
        <f t="shared" si="1"/>
        <v>243574428.95999998</v>
      </c>
      <c r="V7" s="32"/>
      <c r="W7"/>
      <c r="X7"/>
      <c r="Y7"/>
      <c r="Z7"/>
    </row>
    <row r="8" spans="1:26" ht="12.75">
      <c r="A8" s="24" t="s">
        <v>4</v>
      </c>
      <c r="B8" s="17" t="s">
        <v>1</v>
      </c>
      <c r="C8" s="66" t="s">
        <v>392</v>
      </c>
      <c r="D8" s="25" t="s">
        <v>168</v>
      </c>
      <c r="E8" s="19">
        <v>4544569.82</v>
      </c>
      <c r="F8" s="19">
        <v>6699059.24</v>
      </c>
      <c r="G8" s="19">
        <v>98538.27</v>
      </c>
      <c r="H8" s="19">
        <v>2160.13</v>
      </c>
      <c r="I8" s="19">
        <v>38477.64</v>
      </c>
      <c r="J8" s="19">
        <v>910033.06</v>
      </c>
      <c r="K8" s="19">
        <v>1305466.33</v>
      </c>
      <c r="L8" s="20">
        <f t="shared" si="2"/>
        <v>13598304.490000002</v>
      </c>
      <c r="M8" s="19">
        <v>81043282.51</v>
      </c>
      <c r="N8" s="19">
        <v>939225.61</v>
      </c>
      <c r="O8" s="19">
        <v>521889.41</v>
      </c>
      <c r="P8" s="21">
        <f t="shared" si="3"/>
        <v>82504397.53</v>
      </c>
      <c r="Q8" s="19">
        <v>0</v>
      </c>
      <c r="R8" s="19">
        <v>0</v>
      </c>
      <c r="S8" s="19">
        <v>0</v>
      </c>
      <c r="T8" s="22">
        <f t="shared" si="0"/>
        <v>82504397.53</v>
      </c>
      <c r="U8" s="23">
        <f t="shared" si="1"/>
        <v>96102702.02000001</v>
      </c>
      <c r="V8" s="32"/>
      <c r="W8"/>
      <c r="X8"/>
      <c r="Y8"/>
      <c r="Z8"/>
    </row>
    <row r="9" spans="1:26" ht="12.75">
      <c r="A9" s="16" t="s">
        <v>5</v>
      </c>
      <c r="B9" s="17" t="s">
        <v>1</v>
      </c>
      <c r="C9" s="66" t="s">
        <v>393</v>
      </c>
      <c r="D9" s="25" t="s">
        <v>169</v>
      </c>
      <c r="E9" s="19">
        <v>1100373.7</v>
      </c>
      <c r="F9" s="19">
        <v>1819971</v>
      </c>
      <c r="G9" s="19">
        <v>25915.62</v>
      </c>
      <c r="H9" s="19">
        <v>653.64</v>
      </c>
      <c r="I9" s="19">
        <v>9817.89</v>
      </c>
      <c r="J9" s="19">
        <v>205965.78</v>
      </c>
      <c r="K9" s="19">
        <v>373406.56</v>
      </c>
      <c r="L9" s="20">
        <f t="shared" si="2"/>
        <v>3536104.1900000004</v>
      </c>
      <c r="M9" s="19">
        <v>36714914.81</v>
      </c>
      <c r="N9" s="19">
        <v>420714.59</v>
      </c>
      <c r="O9" s="19">
        <v>112030.16</v>
      </c>
      <c r="P9" s="21">
        <f t="shared" si="3"/>
        <v>37247659.56</v>
      </c>
      <c r="Q9" s="19">
        <v>0</v>
      </c>
      <c r="R9" s="19">
        <v>10255846.71</v>
      </c>
      <c r="S9" s="19">
        <v>0</v>
      </c>
      <c r="T9" s="22">
        <f t="shared" si="0"/>
        <v>47503506.27</v>
      </c>
      <c r="U9" s="23">
        <f t="shared" si="1"/>
        <v>51039610.46</v>
      </c>
      <c r="V9" s="32"/>
      <c r="W9"/>
      <c r="X9"/>
      <c r="Y9"/>
      <c r="Z9"/>
    </row>
    <row r="10" spans="1:26" ht="12.75">
      <c r="A10" s="24" t="s">
        <v>6</v>
      </c>
      <c r="B10" s="17" t="s">
        <v>1</v>
      </c>
      <c r="C10" s="66" t="s">
        <v>394</v>
      </c>
      <c r="D10" s="25" t="s">
        <v>170</v>
      </c>
      <c r="E10" s="19">
        <v>4011546.6</v>
      </c>
      <c r="F10" s="19">
        <v>6177831.76</v>
      </c>
      <c r="G10" s="19">
        <v>76505.44</v>
      </c>
      <c r="H10" s="19">
        <v>1629.91</v>
      </c>
      <c r="I10" s="19">
        <v>31822.07</v>
      </c>
      <c r="J10" s="19">
        <v>817322.58</v>
      </c>
      <c r="K10" s="19">
        <v>1487610.58</v>
      </c>
      <c r="L10" s="20">
        <f t="shared" si="2"/>
        <v>12604268.94</v>
      </c>
      <c r="M10" s="19">
        <v>116622697.79</v>
      </c>
      <c r="N10" s="19">
        <v>1387612.49</v>
      </c>
      <c r="O10" s="19">
        <v>77596.11</v>
      </c>
      <c r="P10" s="21">
        <f t="shared" si="3"/>
        <v>118087906.39</v>
      </c>
      <c r="Q10" s="19">
        <v>0</v>
      </c>
      <c r="R10" s="19">
        <v>25199613.57</v>
      </c>
      <c r="S10" s="19">
        <v>0</v>
      </c>
      <c r="T10" s="22">
        <f t="shared" si="0"/>
        <v>143287519.96</v>
      </c>
      <c r="U10" s="23">
        <f t="shared" si="1"/>
        <v>155891788.9</v>
      </c>
      <c r="V10" s="32"/>
      <c r="W10"/>
      <c r="X10"/>
      <c r="Y10"/>
      <c r="Z10"/>
    </row>
    <row r="11" spans="1:26" ht="12.75">
      <c r="A11" s="24" t="s">
        <v>7</v>
      </c>
      <c r="B11" s="17" t="s">
        <v>8</v>
      </c>
      <c r="C11" s="66" t="s">
        <v>395</v>
      </c>
      <c r="D11" s="25" t="s">
        <v>171</v>
      </c>
      <c r="E11" s="19">
        <v>1463488.98</v>
      </c>
      <c r="F11" s="19">
        <v>2192824.03</v>
      </c>
      <c r="G11" s="19">
        <v>24779.61</v>
      </c>
      <c r="H11" s="19">
        <v>682.02</v>
      </c>
      <c r="I11" s="19">
        <v>8411.61</v>
      </c>
      <c r="J11" s="19">
        <v>347264.85</v>
      </c>
      <c r="K11" s="19">
        <v>279660.72</v>
      </c>
      <c r="L11" s="20">
        <f t="shared" si="2"/>
        <v>4317111.819999999</v>
      </c>
      <c r="M11" s="19">
        <v>13924170.77</v>
      </c>
      <c r="N11" s="19">
        <v>255654.23</v>
      </c>
      <c r="O11" s="19">
        <v>15048.53</v>
      </c>
      <c r="P11" s="21">
        <f t="shared" si="3"/>
        <v>14194873.53</v>
      </c>
      <c r="Q11" s="19">
        <v>0</v>
      </c>
      <c r="R11" s="19">
        <v>0</v>
      </c>
      <c r="S11" s="19">
        <v>0</v>
      </c>
      <c r="T11" s="22">
        <f t="shared" si="0"/>
        <v>14194873.53</v>
      </c>
      <c r="U11" s="23">
        <f t="shared" si="1"/>
        <v>18511985.349999998</v>
      </c>
      <c r="V11" s="32"/>
      <c r="W11"/>
      <c r="X11"/>
      <c r="Y11"/>
      <c r="Z11"/>
    </row>
    <row r="12" spans="1:26" ht="12.75">
      <c r="A12" s="24" t="s">
        <v>7</v>
      </c>
      <c r="B12" s="17" t="s">
        <v>9</v>
      </c>
      <c r="C12" s="66" t="s">
        <v>396</v>
      </c>
      <c r="D12" s="25" t="s">
        <v>172</v>
      </c>
      <c r="E12" s="19">
        <v>9860008.18</v>
      </c>
      <c r="F12" s="19">
        <v>13296479.78</v>
      </c>
      <c r="G12" s="19">
        <v>150254.46</v>
      </c>
      <c r="H12" s="19">
        <v>4135.52</v>
      </c>
      <c r="I12" s="19">
        <v>51004.89</v>
      </c>
      <c r="J12" s="19">
        <v>1562942.81</v>
      </c>
      <c r="K12" s="19">
        <v>1704757.25</v>
      </c>
      <c r="L12" s="20">
        <f t="shared" si="2"/>
        <v>26629582.89</v>
      </c>
      <c r="M12" s="19">
        <v>71798027.36</v>
      </c>
      <c r="N12" s="19">
        <v>3315073.75</v>
      </c>
      <c r="O12" s="19">
        <v>173951.79</v>
      </c>
      <c r="P12" s="21">
        <f t="shared" si="3"/>
        <v>75287052.9</v>
      </c>
      <c r="Q12" s="19">
        <v>0</v>
      </c>
      <c r="R12" s="19">
        <v>0</v>
      </c>
      <c r="S12" s="19">
        <v>0</v>
      </c>
      <c r="T12" s="22">
        <f t="shared" si="0"/>
        <v>75287052.9</v>
      </c>
      <c r="U12" s="23">
        <f t="shared" si="1"/>
        <v>101916635.79</v>
      </c>
      <c r="V12" s="32"/>
      <c r="W12"/>
      <c r="X12"/>
      <c r="Y12"/>
      <c r="Z12"/>
    </row>
    <row r="13" spans="1:26" ht="12.75">
      <c r="A13" s="24" t="s">
        <v>7</v>
      </c>
      <c r="B13" s="17" t="s">
        <v>10</v>
      </c>
      <c r="C13" s="66" t="s">
        <v>397</v>
      </c>
      <c r="D13" s="25" t="s">
        <v>173</v>
      </c>
      <c r="E13" s="19">
        <v>796034.71</v>
      </c>
      <c r="F13" s="19">
        <v>1413894.16</v>
      </c>
      <c r="G13" s="19">
        <v>15977.45</v>
      </c>
      <c r="H13" s="19">
        <v>439.75</v>
      </c>
      <c r="I13" s="19">
        <v>5423.65</v>
      </c>
      <c r="J13" s="19">
        <v>141464.18</v>
      </c>
      <c r="K13" s="19">
        <v>183211.03</v>
      </c>
      <c r="L13" s="20">
        <f t="shared" si="2"/>
        <v>2556444.93</v>
      </c>
      <c r="M13" s="19">
        <v>12176814.56</v>
      </c>
      <c r="N13" s="19">
        <v>432261.44</v>
      </c>
      <c r="O13" s="19">
        <v>22979.64</v>
      </c>
      <c r="P13" s="21">
        <f t="shared" si="3"/>
        <v>12632055.64</v>
      </c>
      <c r="Q13" s="19">
        <v>0</v>
      </c>
      <c r="R13" s="19">
        <v>0</v>
      </c>
      <c r="S13" s="19">
        <v>0</v>
      </c>
      <c r="T13" s="22">
        <f t="shared" si="0"/>
        <v>12632055.64</v>
      </c>
      <c r="U13" s="23">
        <f t="shared" si="1"/>
        <v>15188500.57</v>
      </c>
      <c r="V13" s="32"/>
      <c r="W13"/>
      <c r="X13"/>
      <c r="Y13"/>
      <c r="Z13"/>
    </row>
    <row r="14" spans="1:26" ht="12.75">
      <c r="A14" s="24" t="s">
        <v>7</v>
      </c>
      <c r="B14" s="17" t="s">
        <v>11</v>
      </c>
      <c r="C14" s="66" t="s">
        <v>398</v>
      </c>
      <c r="D14" s="25" t="s">
        <v>174</v>
      </c>
      <c r="E14" s="19">
        <v>91604.56</v>
      </c>
      <c r="F14" s="19">
        <v>187138.27</v>
      </c>
      <c r="G14" s="19">
        <v>2114.72</v>
      </c>
      <c r="H14" s="19">
        <v>58.2</v>
      </c>
      <c r="I14" s="19">
        <v>717.86</v>
      </c>
      <c r="J14" s="19">
        <v>25733.82</v>
      </c>
      <c r="K14" s="19">
        <v>23564.72</v>
      </c>
      <c r="L14" s="20">
        <f t="shared" si="2"/>
        <v>330932.1499999999</v>
      </c>
      <c r="M14" s="19">
        <v>1315397.02</v>
      </c>
      <c r="N14" s="19">
        <v>17163.15</v>
      </c>
      <c r="O14" s="19">
        <v>1051.21</v>
      </c>
      <c r="P14" s="21">
        <f t="shared" si="3"/>
        <v>1333611.3800000001</v>
      </c>
      <c r="Q14" s="19">
        <v>0</v>
      </c>
      <c r="R14" s="19">
        <v>0</v>
      </c>
      <c r="S14" s="19">
        <v>0</v>
      </c>
      <c r="T14" s="22">
        <f t="shared" si="0"/>
        <v>1333611.3800000001</v>
      </c>
      <c r="U14" s="23">
        <f t="shared" si="1"/>
        <v>1664543.53</v>
      </c>
      <c r="V14" s="32"/>
      <c r="W14"/>
      <c r="X14"/>
      <c r="Y14"/>
      <c r="Z14"/>
    </row>
    <row r="15" spans="1:26" ht="12.75">
      <c r="A15" s="24" t="s">
        <v>12</v>
      </c>
      <c r="B15" s="17" t="s">
        <v>1</v>
      </c>
      <c r="C15" s="66" t="s">
        <v>399</v>
      </c>
      <c r="D15" s="25" t="s">
        <v>175</v>
      </c>
      <c r="E15" s="19">
        <v>83740550.2</v>
      </c>
      <c r="F15" s="19">
        <v>68094850.57</v>
      </c>
      <c r="G15" s="19">
        <v>821662.32</v>
      </c>
      <c r="H15" s="19">
        <v>22888.65</v>
      </c>
      <c r="I15" s="19">
        <v>295412.74</v>
      </c>
      <c r="J15" s="19">
        <v>6004453.68</v>
      </c>
      <c r="K15" s="19">
        <v>7756513.8</v>
      </c>
      <c r="L15" s="20">
        <f t="shared" si="2"/>
        <v>166736331.96</v>
      </c>
      <c r="M15" s="19">
        <v>454822482.72</v>
      </c>
      <c r="N15" s="19">
        <v>22554321.66</v>
      </c>
      <c r="O15" s="19">
        <v>4015083.09</v>
      </c>
      <c r="P15" s="21">
        <f t="shared" si="3"/>
        <v>481391887.47</v>
      </c>
      <c r="Q15" s="19">
        <v>16991847.46</v>
      </c>
      <c r="R15" s="19">
        <v>0</v>
      </c>
      <c r="S15" s="19">
        <v>0</v>
      </c>
      <c r="T15" s="22">
        <f t="shared" si="0"/>
        <v>498383734.93</v>
      </c>
      <c r="U15" s="23">
        <f t="shared" si="1"/>
        <v>665120066.89</v>
      </c>
      <c r="V15" s="32"/>
      <c r="W15"/>
      <c r="X15"/>
      <c r="Y15"/>
      <c r="Z15"/>
    </row>
    <row r="16" spans="1:26" ht="12.75">
      <c r="A16" s="24" t="s">
        <v>13</v>
      </c>
      <c r="B16" s="17" t="s">
        <v>1</v>
      </c>
      <c r="C16" s="66" t="s">
        <v>400</v>
      </c>
      <c r="D16" s="25" t="s">
        <v>176</v>
      </c>
      <c r="E16" s="19">
        <v>4141448.73</v>
      </c>
      <c r="F16" s="19">
        <v>4042731.28</v>
      </c>
      <c r="G16" s="19">
        <v>57566.78</v>
      </c>
      <c r="H16" s="19">
        <v>1451.93</v>
      </c>
      <c r="I16" s="19">
        <v>21808.64</v>
      </c>
      <c r="J16" s="19">
        <v>423047.59</v>
      </c>
      <c r="K16" s="19">
        <v>1113646.52</v>
      </c>
      <c r="L16" s="20">
        <f t="shared" si="2"/>
        <v>9801701.469999999</v>
      </c>
      <c r="M16" s="19">
        <v>60679890.07</v>
      </c>
      <c r="N16" s="19">
        <v>218111.05</v>
      </c>
      <c r="O16" s="19">
        <v>1446439.2</v>
      </c>
      <c r="P16" s="21">
        <f t="shared" si="3"/>
        <v>62344440.32</v>
      </c>
      <c r="Q16" s="19">
        <v>0</v>
      </c>
      <c r="R16" s="19">
        <v>12556383.4</v>
      </c>
      <c r="S16" s="19">
        <v>0</v>
      </c>
      <c r="T16" s="22">
        <f t="shared" si="0"/>
        <v>74900823.72</v>
      </c>
      <c r="U16" s="23">
        <f t="shared" si="1"/>
        <v>84702525.19</v>
      </c>
      <c r="V16" s="32"/>
      <c r="W16"/>
      <c r="X16"/>
      <c r="Y16"/>
      <c r="Z16"/>
    </row>
    <row r="17" spans="1:26" ht="12.75">
      <c r="A17" s="24">
        <v>10</v>
      </c>
      <c r="B17" s="17" t="s">
        <v>1</v>
      </c>
      <c r="C17" s="66" t="s">
        <v>401</v>
      </c>
      <c r="D17" s="25" t="s">
        <v>177</v>
      </c>
      <c r="E17" s="19">
        <v>2627904.15</v>
      </c>
      <c r="F17" s="19">
        <v>3645266.88</v>
      </c>
      <c r="G17" s="19">
        <v>45142.5</v>
      </c>
      <c r="H17" s="19">
        <v>961.74</v>
      </c>
      <c r="I17" s="19">
        <v>18776.81</v>
      </c>
      <c r="J17" s="19">
        <v>528144.86</v>
      </c>
      <c r="K17" s="19">
        <v>764719.27</v>
      </c>
      <c r="L17" s="20">
        <f t="shared" si="2"/>
        <v>7630916.209999999</v>
      </c>
      <c r="M17" s="19">
        <v>99347296.1</v>
      </c>
      <c r="N17" s="19">
        <v>201909.69</v>
      </c>
      <c r="O17" s="19">
        <v>730618.78</v>
      </c>
      <c r="P17" s="21">
        <f t="shared" si="3"/>
        <v>100279824.57</v>
      </c>
      <c r="Q17" s="19">
        <v>0</v>
      </c>
      <c r="R17" s="19">
        <v>22020157.26</v>
      </c>
      <c r="S17" s="19">
        <v>0</v>
      </c>
      <c r="T17" s="22">
        <f t="shared" si="0"/>
        <v>122299981.83</v>
      </c>
      <c r="U17" s="23">
        <f t="shared" si="1"/>
        <v>129930898.03999999</v>
      </c>
      <c r="V17" s="32"/>
      <c r="W17"/>
      <c r="X17"/>
      <c r="Y17"/>
      <c r="Z17"/>
    </row>
    <row r="18" spans="1:26" ht="12.75">
      <c r="A18" s="24">
        <v>11</v>
      </c>
      <c r="B18" s="17" t="s">
        <v>1</v>
      </c>
      <c r="C18" s="66" t="s">
        <v>402</v>
      </c>
      <c r="D18" s="25" t="s">
        <v>178</v>
      </c>
      <c r="E18" s="19">
        <v>8268430.8</v>
      </c>
      <c r="F18" s="19">
        <v>11793447.74</v>
      </c>
      <c r="G18" s="19">
        <v>173473.01</v>
      </c>
      <c r="H18" s="19">
        <v>3802.82</v>
      </c>
      <c r="I18" s="19">
        <v>67738.48</v>
      </c>
      <c r="J18" s="19">
        <v>842020.81</v>
      </c>
      <c r="K18" s="19">
        <v>1684170.61</v>
      </c>
      <c r="L18" s="20">
        <f t="shared" si="2"/>
        <v>22833084.27</v>
      </c>
      <c r="M18" s="19">
        <v>135703098.56</v>
      </c>
      <c r="N18" s="19">
        <v>4594639.92</v>
      </c>
      <c r="O18" s="19">
        <v>237426.31</v>
      </c>
      <c r="P18" s="21">
        <f t="shared" si="3"/>
        <v>140535164.79</v>
      </c>
      <c r="Q18" s="19">
        <v>0</v>
      </c>
      <c r="R18" s="19">
        <v>0</v>
      </c>
      <c r="S18" s="19">
        <v>0</v>
      </c>
      <c r="T18" s="22">
        <f t="shared" si="0"/>
        <v>140535164.79</v>
      </c>
      <c r="U18" s="23">
        <f t="shared" si="1"/>
        <v>163368249.06</v>
      </c>
      <c r="V18" s="32"/>
      <c r="W18"/>
      <c r="X18"/>
      <c r="Y18"/>
      <c r="Z18"/>
    </row>
    <row r="19" spans="1:26" ht="12.75">
      <c r="A19" s="24">
        <v>12</v>
      </c>
      <c r="B19" s="17" t="s">
        <v>1</v>
      </c>
      <c r="C19" s="66" t="s">
        <v>403</v>
      </c>
      <c r="D19" s="25" t="s">
        <v>179</v>
      </c>
      <c r="E19" s="19">
        <v>5404483.32</v>
      </c>
      <c r="F19" s="19">
        <v>6180086.94</v>
      </c>
      <c r="G19" s="19">
        <v>83655.76</v>
      </c>
      <c r="H19" s="19">
        <v>1965.27</v>
      </c>
      <c r="I19" s="19">
        <v>29430.77</v>
      </c>
      <c r="J19" s="19">
        <v>716020.39</v>
      </c>
      <c r="K19" s="19">
        <v>1132447.67</v>
      </c>
      <c r="L19" s="20">
        <f t="shared" si="2"/>
        <v>13548090.120000001</v>
      </c>
      <c r="M19" s="19">
        <v>68893959.51</v>
      </c>
      <c r="N19" s="19">
        <v>382089.28</v>
      </c>
      <c r="O19" s="19">
        <v>1401102.69</v>
      </c>
      <c r="P19" s="21">
        <f t="shared" si="3"/>
        <v>70677151.48</v>
      </c>
      <c r="Q19" s="19">
        <v>24644952.11</v>
      </c>
      <c r="R19" s="19">
        <v>0</v>
      </c>
      <c r="S19" s="19">
        <v>0</v>
      </c>
      <c r="T19" s="22">
        <f t="shared" si="0"/>
        <v>95322103.59</v>
      </c>
      <c r="U19" s="23">
        <f t="shared" si="1"/>
        <v>108870193.71000001</v>
      </c>
      <c r="V19" s="32"/>
      <c r="W19"/>
      <c r="X19"/>
      <c r="Y19"/>
      <c r="Z19"/>
    </row>
    <row r="20" spans="1:26" ht="12.75">
      <c r="A20" s="24">
        <v>13</v>
      </c>
      <c r="B20" s="17" t="s">
        <v>1</v>
      </c>
      <c r="C20" s="66" t="s">
        <v>404</v>
      </c>
      <c r="D20" s="25" t="s">
        <v>180</v>
      </c>
      <c r="E20" s="19">
        <v>3245959.55</v>
      </c>
      <c r="F20" s="19">
        <v>4962016.63</v>
      </c>
      <c r="G20" s="19">
        <v>66190.86</v>
      </c>
      <c r="H20" s="19">
        <v>1525.88</v>
      </c>
      <c r="I20" s="19">
        <v>27254.41</v>
      </c>
      <c r="J20" s="19">
        <v>621676.46</v>
      </c>
      <c r="K20" s="19">
        <v>1092282.4</v>
      </c>
      <c r="L20" s="20">
        <f t="shared" si="2"/>
        <v>10016906.19</v>
      </c>
      <c r="M20" s="19">
        <v>91671935.97</v>
      </c>
      <c r="N20" s="19">
        <v>1330659.5</v>
      </c>
      <c r="O20" s="19">
        <v>208666.68</v>
      </c>
      <c r="P20" s="21">
        <f t="shared" si="3"/>
        <v>93211262.15</v>
      </c>
      <c r="Q20" s="19">
        <v>0</v>
      </c>
      <c r="R20" s="19">
        <v>27341284.84</v>
      </c>
      <c r="S20" s="19">
        <v>0</v>
      </c>
      <c r="T20" s="22">
        <f t="shared" si="0"/>
        <v>120552546.99000001</v>
      </c>
      <c r="U20" s="23">
        <f t="shared" si="1"/>
        <v>130569453.18</v>
      </c>
      <c r="V20" s="32"/>
      <c r="W20"/>
      <c r="X20"/>
      <c r="Y20"/>
      <c r="Z20"/>
    </row>
    <row r="21" spans="1:26" ht="12.75">
      <c r="A21" s="24">
        <v>14</v>
      </c>
      <c r="B21" s="17" t="s">
        <v>1</v>
      </c>
      <c r="C21" s="66" t="s">
        <v>405</v>
      </c>
      <c r="D21" s="25" t="s">
        <v>181</v>
      </c>
      <c r="E21" s="19">
        <v>4984634.71</v>
      </c>
      <c r="F21" s="19">
        <v>7529553.99</v>
      </c>
      <c r="G21" s="19">
        <v>110754.24</v>
      </c>
      <c r="H21" s="19">
        <v>2427.92</v>
      </c>
      <c r="I21" s="19">
        <v>43247.79</v>
      </c>
      <c r="J21" s="19">
        <v>740931.56</v>
      </c>
      <c r="K21" s="19">
        <v>1229988.25</v>
      </c>
      <c r="L21" s="20">
        <f t="shared" si="2"/>
        <v>14641538.459999999</v>
      </c>
      <c r="M21" s="19">
        <v>110785374.85</v>
      </c>
      <c r="N21" s="19">
        <v>2920651.59</v>
      </c>
      <c r="O21" s="19">
        <v>151682.27</v>
      </c>
      <c r="P21" s="21">
        <f t="shared" si="3"/>
        <v>113857708.71</v>
      </c>
      <c r="Q21" s="19">
        <v>0</v>
      </c>
      <c r="R21" s="19">
        <v>0</v>
      </c>
      <c r="S21" s="19">
        <v>0</v>
      </c>
      <c r="T21" s="22">
        <f t="shared" si="0"/>
        <v>113857708.71</v>
      </c>
      <c r="U21" s="23">
        <f t="shared" si="1"/>
        <v>128499247.16999999</v>
      </c>
      <c r="V21" s="32"/>
      <c r="W21"/>
      <c r="X21"/>
      <c r="Y21"/>
      <c r="Z21"/>
    </row>
    <row r="22" spans="1:26" ht="12.75">
      <c r="A22" s="24">
        <v>15</v>
      </c>
      <c r="B22" s="17" t="s">
        <v>1</v>
      </c>
      <c r="C22" s="66" t="s">
        <v>406</v>
      </c>
      <c r="D22" s="25" t="s">
        <v>182</v>
      </c>
      <c r="E22" s="19">
        <v>11655157.82</v>
      </c>
      <c r="F22" s="19">
        <v>11877755.32</v>
      </c>
      <c r="G22" s="19">
        <v>159234.19</v>
      </c>
      <c r="H22" s="19">
        <v>4697.91</v>
      </c>
      <c r="I22" s="19">
        <v>55126.4</v>
      </c>
      <c r="J22" s="19">
        <v>1276144.02</v>
      </c>
      <c r="K22" s="19">
        <v>2137423.3</v>
      </c>
      <c r="L22" s="20">
        <f t="shared" si="2"/>
        <v>27165538.96</v>
      </c>
      <c r="M22" s="19">
        <v>145904494.14</v>
      </c>
      <c r="N22" s="19">
        <v>3978524.47</v>
      </c>
      <c r="O22" s="19">
        <v>210279.93</v>
      </c>
      <c r="P22" s="21">
        <f t="shared" si="3"/>
        <v>150093298.54</v>
      </c>
      <c r="Q22" s="19">
        <v>0</v>
      </c>
      <c r="R22" s="19">
        <v>29519276.94</v>
      </c>
      <c r="S22" s="19">
        <v>0</v>
      </c>
      <c r="T22" s="22">
        <f t="shared" si="0"/>
        <v>179612575.48</v>
      </c>
      <c r="U22" s="23">
        <f t="shared" si="1"/>
        <v>206778114.44</v>
      </c>
      <c r="V22" s="32"/>
      <c r="W22"/>
      <c r="X22"/>
      <c r="Y22"/>
      <c r="Z22"/>
    </row>
    <row r="23" spans="1:26" ht="12.75">
      <c r="A23" s="24">
        <v>16</v>
      </c>
      <c r="B23" s="17" t="s">
        <v>1</v>
      </c>
      <c r="C23" s="66" t="s">
        <v>407</v>
      </c>
      <c r="D23" s="25" t="s">
        <v>183</v>
      </c>
      <c r="E23" s="19">
        <v>1175013.98</v>
      </c>
      <c r="F23" s="19">
        <v>1968319.72</v>
      </c>
      <c r="G23" s="19">
        <v>26256.42</v>
      </c>
      <c r="H23" s="19">
        <v>605.28</v>
      </c>
      <c r="I23" s="19">
        <v>10811.21</v>
      </c>
      <c r="J23" s="19">
        <v>271104.56</v>
      </c>
      <c r="K23" s="19">
        <v>695924.36</v>
      </c>
      <c r="L23" s="20">
        <f t="shared" si="2"/>
        <v>4148035.53</v>
      </c>
      <c r="M23" s="19">
        <v>55703893.61</v>
      </c>
      <c r="N23" s="19">
        <v>498927.27</v>
      </c>
      <c r="O23" s="19">
        <v>104645.29</v>
      </c>
      <c r="P23" s="21">
        <f t="shared" si="3"/>
        <v>56307466.17</v>
      </c>
      <c r="Q23" s="19">
        <v>194131.73</v>
      </c>
      <c r="R23" s="19">
        <v>0</v>
      </c>
      <c r="S23" s="19">
        <v>0</v>
      </c>
      <c r="T23" s="22">
        <f t="shared" si="0"/>
        <v>56501597.9</v>
      </c>
      <c r="U23" s="23">
        <f t="shared" si="1"/>
        <v>60649633.43</v>
      </c>
      <c r="V23" s="32"/>
      <c r="W23"/>
      <c r="X23"/>
      <c r="Y23"/>
      <c r="Z23"/>
    </row>
    <row r="24" spans="1:22" ht="12.75">
      <c r="A24" s="24">
        <v>17</v>
      </c>
      <c r="B24" s="17" t="s">
        <v>1</v>
      </c>
      <c r="C24" s="66" t="s">
        <v>408</v>
      </c>
      <c r="D24" s="25" t="s">
        <v>184</v>
      </c>
      <c r="E24" s="19">
        <v>7871653.05</v>
      </c>
      <c r="F24" s="19">
        <v>9258092.68</v>
      </c>
      <c r="G24" s="19">
        <v>111712.21</v>
      </c>
      <c r="H24" s="19">
        <v>3111.91</v>
      </c>
      <c r="I24" s="19">
        <v>40163.96</v>
      </c>
      <c r="J24" s="19">
        <v>2259308.96</v>
      </c>
      <c r="K24" s="19">
        <v>3056516.78</v>
      </c>
      <c r="L24" s="20">
        <f t="shared" si="2"/>
        <v>22600559.550000004</v>
      </c>
      <c r="M24" s="19">
        <v>74284364.52</v>
      </c>
      <c r="N24" s="19">
        <v>1966719.45</v>
      </c>
      <c r="O24" s="19">
        <v>267791.78</v>
      </c>
      <c r="P24" s="21">
        <f t="shared" si="3"/>
        <v>76518875.75</v>
      </c>
      <c r="Q24" s="19">
        <v>12422567.41</v>
      </c>
      <c r="R24" s="19">
        <v>0</v>
      </c>
      <c r="S24" s="19">
        <v>0</v>
      </c>
      <c r="T24" s="22">
        <f t="shared" si="0"/>
        <v>88941443.16</v>
      </c>
      <c r="U24" s="23">
        <f t="shared" si="1"/>
        <v>111542002.71000001</v>
      </c>
      <c r="V24" s="32"/>
    </row>
    <row r="25" spans="1:22" ht="12.75">
      <c r="A25" s="24">
        <v>18</v>
      </c>
      <c r="B25" s="17" t="s">
        <v>1</v>
      </c>
      <c r="C25" s="66" t="s">
        <v>409</v>
      </c>
      <c r="D25" s="25" t="s">
        <v>185</v>
      </c>
      <c r="E25" s="19">
        <v>6383890.8</v>
      </c>
      <c r="F25" s="19">
        <v>8706930.8</v>
      </c>
      <c r="G25" s="19">
        <v>128072.6</v>
      </c>
      <c r="H25" s="19">
        <v>2807.57</v>
      </c>
      <c r="I25" s="19">
        <v>50010.33</v>
      </c>
      <c r="J25" s="19">
        <v>1101420.37</v>
      </c>
      <c r="K25" s="19">
        <v>1597623.99</v>
      </c>
      <c r="L25" s="20">
        <f t="shared" si="2"/>
        <v>17970756.46</v>
      </c>
      <c r="M25" s="19">
        <v>117262754.09</v>
      </c>
      <c r="N25" s="19">
        <v>610544.22</v>
      </c>
      <c r="O25" s="19">
        <v>2432407.93</v>
      </c>
      <c r="P25" s="21">
        <f t="shared" si="3"/>
        <v>120305706.24000001</v>
      </c>
      <c r="Q25" s="19">
        <v>0</v>
      </c>
      <c r="R25" s="19">
        <v>0</v>
      </c>
      <c r="S25" s="19">
        <v>0</v>
      </c>
      <c r="T25" s="22">
        <f t="shared" si="0"/>
        <v>120305706.24000001</v>
      </c>
      <c r="U25" s="23">
        <f t="shared" si="1"/>
        <v>138276462.70000002</v>
      </c>
      <c r="V25" s="32"/>
    </row>
    <row r="26" spans="1:22" ht="12.75">
      <c r="A26" s="24">
        <v>19</v>
      </c>
      <c r="B26" s="17" t="s">
        <v>1</v>
      </c>
      <c r="C26" s="66" t="s">
        <v>410</v>
      </c>
      <c r="D26" s="25" t="s">
        <v>186</v>
      </c>
      <c r="E26" s="19">
        <v>2396000.04</v>
      </c>
      <c r="F26" s="19">
        <v>2475506.8</v>
      </c>
      <c r="G26" s="19">
        <v>33022.04</v>
      </c>
      <c r="H26" s="19">
        <v>761.25</v>
      </c>
      <c r="I26" s="19">
        <v>13596.99</v>
      </c>
      <c r="J26" s="19">
        <v>290340.18</v>
      </c>
      <c r="K26" s="19">
        <v>608313.98</v>
      </c>
      <c r="L26" s="20">
        <f t="shared" si="2"/>
        <v>5817541.279999999</v>
      </c>
      <c r="M26" s="19">
        <v>45177284.41</v>
      </c>
      <c r="N26" s="19">
        <v>361849.7</v>
      </c>
      <c r="O26" s="19">
        <v>323547.23</v>
      </c>
      <c r="P26" s="21">
        <f t="shared" si="3"/>
        <v>45862681.339999996</v>
      </c>
      <c r="Q26" s="19">
        <v>2241060.07</v>
      </c>
      <c r="R26" s="19">
        <v>0</v>
      </c>
      <c r="S26" s="19">
        <v>0</v>
      </c>
      <c r="T26" s="22">
        <f t="shared" si="0"/>
        <v>48103741.41</v>
      </c>
      <c r="U26" s="23">
        <f t="shared" si="1"/>
        <v>53921282.69</v>
      </c>
      <c r="V26" s="32"/>
    </row>
    <row r="27" spans="1:22" ht="12.75">
      <c r="A27" s="24">
        <v>20</v>
      </c>
      <c r="B27" s="17" t="s">
        <v>1</v>
      </c>
      <c r="C27" s="66" t="s">
        <v>411</v>
      </c>
      <c r="D27" s="26" t="s">
        <v>187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20">
        <f t="shared" si="2"/>
        <v>0</v>
      </c>
      <c r="M27" s="19">
        <v>0</v>
      </c>
      <c r="N27" s="19">
        <v>0</v>
      </c>
      <c r="O27" s="19">
        <v>0</v>
      </c>
      <c r="P27" s="21">
        <f t="shared" si="3"/>
        <v>0</v>
      </c>
      <c r="Q27" s="19">
        <v>0</v>
      </c>
      <c r="R27" s="19">
        <v>0</v>
      </c>
      <c r="S27" s="19">
        <v>89827.11</v>
      </c>
      <c r="T27" s="22">
        <f t="shared" si="0"/>
        <v>89827.11</v>
      </c>
      <c r="U27" s="23">
        <f t="shared" si="1"/>
        <v>89827.11</v>
      </c>
      <c r="V27" s="32"/>
    </row>
    <row r="28" spans="1:22" ht="12.75">
      <c r="A28" s="24">
        <v>21</v>
      </c>
      <c r="B28" s="17" t="s">
        <v>1</v>
      </c>
      <c r="C28" s="66" t="s">
        <v>412</v>
      </c>
      <c r="D28" s="25" t="s">
        <v>188</v>
      </c>
      <c r="E28" s="19">
        <v>3179737.09</v>
      </c>
      <c r="F28" s="19">
        <v>4942239.41</v>
      </c>
      <c r="G28" s="19">
        <v>72696.74</v>
      </c>
      <c r="H28" s="19">
        <v>1593.64</v>
      </c>
      <c r="I28" s="19">
        <v>28386.93</v>
      </c>
      <c r="J28" s="19">
        <v>630944.68</v>
      </c>
      <c r="K28" s="19">
        <v>1057472.85</v>
      </c>
      <c r="L28" s="20">
        <f t="shared" si="2"/>
        <v>9913071.34</v>
      </c>
      <c r="M28" s="19">
        <v>76721342.65</v>
      </c>
      <c r="N28" s="19">
        <v>566473.4</v>
      </c>
      <c r="O28" s="19">
        <v>614163.21</v>
      </c>
      <c r="P28" s="21">
        <f t="shared" si="3"/>
        <v>77901979.26</v>
      </c>
      <c r="Q28" s="19">
        <v>0</v>
      </c>
      <c r="R28" s="19">
        <v>0</v>
      </c>
      <c r="S28" s="19">
        <v>0</v>
      </c>
      <c r="T28" s="22">
        <f t="shared" si="0"/>
        <v>77901979.26</v>
      </c>
      <c r="U28" s="23">
        <f t="shared" si="1"/>
        <v>87815050.60000001</v>
      </c>
      <c r="V28" s="32"/>
    </row>
    <row r="29" spans="1:22" ht="12.75">
      <c r="A29" s="24">
        <v>22</v>
      </c>
      <c r="B29" s="17" t="s">
        <v>1</v>
      </c>
      <c r="C29" s="66" t="s">
        <v>413</v>
      </c>
      <c r="D29" s="25" t="s">
        <v>189</v>
      </c>
      <c r="E29" s="19">
        <v>2121571.34</v>
      </c>
      <c r="F29" s="19">
        <v>2582028.25</v>
      </c>
      <c r="G29" s="19">
        <v>35672.73</v>
      </c>
      <c r="H29" s="19">
        <v>828.23</v>
      </c>
      <c r="I29" s="19">
        <v>13376.03</v>
      </c>
      <c r="J29" s="19">
        <v>332954.95</v>
      </c>
      <c r="K29" s="19">
        <v>857148.22</v>
      </c>
      <c r="L29" s="20">
        <f t="shared" si="2"/>
        <v>5943579.750000001</v>
      </c>
      <c r="M29" s="19">
        <v>53809949.21</v>
      </c>
      <c r="N29" s="19">
        <v>837843.64</v>
      </c>
      <c r="O29" s="19">
        <v>1093291.19</v>
      </c>
      <c r="P29" s="21">
        <f t="shared" si="3"/>
        <v>55741084.04</v>
      </c>
      <c r="Q29" s="19">
        <v>0</v>
      </c>
      <c r="R29" s="19">
        <v>0</v>
      </c>
      <c r="S29" s="19">
        <v>0</v>
      </c>
      <c r="T29" s="22">
        <f t="shared" si="0"/>
        <v>55741084.04</v>
      </c>
      <c r="U29" s="23">
        <f t="shared" si="1"/>
        <v>61684663.79</v>
      </c>
      <c r="V29" s="32"/>
    </row>
    <row r="30" spans="1:22" ht="12.75">
      <c r="A30" s="24">
        <v>23</v>
      </c>
      <c r="B30" s="17" t="s">
        <v>1</v>
      </c>
      <c r="C30" s="66" t="s">
        <v>414</v>
      </c>
      <c r="D30" s="25" t="s">
        <v>190</v>
      </c>
      <c r="E30" s="19">
        <v>3516703.08</v>
      </c>
      <c r="F30" s="19">
        <v>6165957.19</v>
      </c>
      <c r="G30" s="19">
        <v>90696.73</v>
      </c>
      <c r="H30" s="19">
        <v>1988.23</v>
      </c>
      <c r="I30" s="19">
        <v>35415.64</v>
      </c>
      <c r="J30" s="19">
        <v>747895.65</v>
      </c>
      <c r="K30" s="19">
        <v>1112919.52</v>
      </c>
      <c r="L30" s="20">
        <f t="shared" si="2"/>
        <v>11671576.040000001</v>
      </c>
      <c r="M30" s="19">
        <v>100857550.23</v>
      </c>
      <c r="N30" s="19">
        <v>2101204.1</v>
      </c>
      <c r="O30" s="19">
        <v>110438.46</v>
      </c>
      <c r="P30" s="21">
        <f t="shared" si="3"/>
        <v>103069192.79</v>
      </c>
      <c r="Q30" s="19">
        <v>0</v>
      </c>
      <c r="R30" s="19">
        <v>0</v>
      </c>
      <c r="S30" s="19">
        <v>0</v>
      </c>
      <c r="T30" s="22">
        <f t="shared" si="0"/>
        <v>103069192.79</v>
      </c>
      <c r="U30" s="23">
        <f t="shared" si="1"/>
        <v>114740768.83000001</v>
      </c>
      <c r="V30" s="32"/>
    </row>
    <row r="31" spans="1:22" ht="12.75">
      <c r="A31" s="24">
        <v>24</v>
      </c>
      <c r="B31" s="17" t="s">
        <v>1</v>
      </c>
      <c r="C31" s="66" t="s">
        <v>415</v>
      </c>
      <c r="D31" s="25" t="s">
        <v>191</v>
      </c>
      <c r="E31" s="19">
        <v>4272357.64</v>
      </c>
      <c r="F31" s="19">
        <v>5303823.34</v>
      </c>
      <c r="G31" s="19">
        <v>75524.2</v>
      </c>
      <c r="H31" s="19">
        <v>1904.85</v>
      </c>
      <c r="I31" s="19">
        <v>28611.64</v>
      </c>
      <c r="J31" s="19">
        <v>580050.88</v>
      </c>
      <c r="K31" s="19">
        <v>1177808.96</v>
      </c>
      <c r="L31" s="20">
        <f t="shared" si="2"/>
        <v>11440081.510000002</v>
      </c>
      <c r="M31" s="19">
        <v>88226753.87</v>
      </c>
      <c r="N31" s="19">
        <v>3173937.77</v>
      </c>
      <c r="O31" s="19">
        <v>160866.4</v>
      </c>
      <c r="P31" s="21">
        <f t="shared" si="3"/>
        <v>91561558.04</v>
      </c>
      <c r="Q31" s="19">
        <v>0</v>
      </c>
      <c r="R31" s="19">
        <v>28886877.12</v>
      </c>
      <c r="S31" s="19">
        <v>0</v>
      </c>
      <c r="T31" s="22">
        <f t="shared" si="0"/>
        <v>120448435.16000001</v>
      </c>
      <c r="U31" s="23">
        <f t="shared" si="1"/>
        <v>131888516.67000002</v>
      </c>
      <c r="V31" s="32"/>
    </row>
    <row r="32" spans="1:22" ht="12.75">
      <c r="A32" s="24">
        <v>25</v>
      </c>
      <c r="B32" s="17" t="s">
        <v>1</v>
      </c>
      <c r="C32" s="66" t="s">
        <v>416</v>
      </c>
      <c r="D32" s="25" t="s">
        <v>192</v>
      </c>
      <c r="E32" s="19">
        <v>4103543.7</v>
      </c>
      <c r="F32" s="19">
        <v>5332430.71</v>
      </c>
      <c r="G32" s="19">
        <v>64343.45</v>
      </c>
      <c r="H32" s="19">
        <v>1792.38</v>
      </c>
      <c r="I32" s="19">
        <v>23133.44</v>
      </c>
      <c r="J32" s="19">
        <v>669205.2</v>
      </c>
      <c r="K32" s="19">
        <v>1079553.43</v>
      </c>
      <c r="L32" s="20">
        <f t="shared" si="2"/>
        <v>11274002.309999999</v>
      </c>
      <c r="M32" s="19">
        <v>66542087.7</v>
      </c>
      <c r="N32" s="19">
        <v>1460940.7</v>
      </c>
      <c r="O32" s="19">
        <v>77482.48</v>
      </c>
      <c r="P32" s="21">
        <f t="shared" si="3"/>
        <v>68080510.88000001</v>
      </c>
      <c r="Q32" s="19">
        <v>18359165.5</v>
      </c>
      <c r="R32" s="19">
        <v>0</v>
      </c>
      <c r="S32" s="19">
        <v>0</v>
      </c>
      <c r="T32" s="22">
        <f t="shared" si="0"/>
        <v>86439676.38000001</v>
      </c>
      <c r="U32" s="23">
        <f t="shared" si="1"/>
        <v>97713678.69000001</v>
      </c>
      <c r="V32" s="32"/>
    </row>
    <row r="33" spans="1:22" ht="12.75">
      <c r="A33" s="24">
        <v>27</v>
      </c>
      <c r="B33" s="17" t="s">
        <v>1</v>
      </c>
      <c r="C33" s="66" t="s">
        <v>417</v>
      </c>
      <c r="D33" s="25" t="s">
        <v>193</v>
      </c>
      <c r="E33" s="19">
        <v>2505446.84</v>
      </c>
      <c r="F33" s="19">
        <v>3560018.64</v>
      </c>
      <c r="G33" s="19">
        <v>47725.91</v>
      </c>
      <c r="H33" s="19">
        <v>1408.06</v>
      </c>
      <c r="I33" s="19">
        <v>16522.57</v>
      </c>
      <c r="J33" s="19">
        <v>373100.94</v>
      </c>
      <c r="K33" s="19">
        <v>844716.83</v>
      </c>
      <c r="L33" s="20">
        <f t="shared" si="2"/>
        <v>7348939.790000001</v>
      </c>
      <c r="M33" s="19">
        <v>66133343.75</v>
      </c>
      <c r="N33" s="19">
        <v>1614745.33</v>
      </c>
      <c r="O33" s="19">
        <v>85398.64</v>
      </c>
      <c r="P33" s="21">
        <f t="shared" si="3"/>
        <v>67833487.72</v>
      </c>
      <c r="Q33" s="19">
        <v>0</v>
      </c>
      <c r="R33" s="19">
        <v>7906266.97</v>
      </c>
      <c r="S33" s="19">
        <v>0</v>
      </c>
      <c r="T33" s="22">
        <f t="shared" si="0"/>
        <v>75739754.69</v>
      </c>
      <c r="U33" s="23">
        <f t="shared" si="1"/>
        <v>83088694.48</v>
      </c>
      <c r="V33" s="32"/>
    </row>
    <row r="34" spans="1:22" ht="12.75">
      <c r="A34" s="24">
        <v>29</v>
      </c>
      <c r="B34" s="17" t="s">
        <v>1</v>
      </c>
      <c r="C34" s="66" t="s">
        <v>418</v>
      </c>
      <c r="D34" s="25" t="s">
        <v>194</v>
      </c>
      <c r="E34" s="19">
        <v>11281990.47</v>
      </c>
      <c r="F34" s="19">
        <v>15497387.93</v>
      </c>
      <c r="G34" s="19">
        <v>227955.27</v>
      </c>
      <c r="H34" s="19">
        <v>4997.17</v>
      </c>
      <c r="I34" s="19">
        <v>89012.94</v>
      </c>
      <c r="J34" s="19">
        <v>1828992.59</v>
      </c>
      <c r="K34" s="19">
        <v>2402714.21</v>
      </c>
      <c r="L34" s="20">
        <f t="shared" si="2"/>
        <v>31333050.580000002</v>
      </c>
      <c r="M34" s="19">
        <v>149055480.45</v>
      </c>
      <c r="N34" s="19">
        <v>3497136.24</v>
      </c>
      <c r="O34" s="19">
        <v>1970890.45</v>
      </c>
      <c r="P34" s="21">
        <f t="shared" si="3"/>
        <v>154523507.14</v>
      </c>
      <c r="Q34" s="19">
        <v>0</v>
      </c>
      <c r="R34" s="19">
        <v>0</v>
      </c>
      <c r="S34" s="19">
        <v>0</v>
      </c>
      <c r="T34" s="22">
        <f t="shared" si="0"/>
        <v>154523507.14</v>
      </c>
      <c r="U34" s="23">
        <f t="shared" si="1"/>
        <v>185856557.72</v>
      </c>
      <c r="V34" s="32"/>
    </row>
    <row r="35" spans="1:22" ht="12.75">
      <c r="A35" s="24">
        <v>30</v>
      </c>
      <c r="B35" s="17" t="s">
        <v>1</v>
      </c>
      <c r="C35" s="66" t="s">
        <v>419</v>
      </c>
      <c r="D35" s="27" t="s">
        <v>195</v>
      </c>
      <c r="E35" s="19">
        <v>10563956.61</v>
      </c>
      <c r="F35" s="19">
        <v>13808582.26</v>
      </c>
      <c r="G35" s="19">
        <v>209361.65</v>
      </c>
      <c r="H35" s="19">
        <v>4492.77</v>
      </c>
      <c r="I35" s="19">
        <v>79382.3</v>
      </c>
      <c r="J35" s="19">
        <v>1862645.47</v>
      </c>
      <c r="K35" s="19">
        <v>3101764.31</v>
      </c>
      <c r="L35" s="20">
        <f t="shared" si="2"/>
        <v>29630185.369999994</v>
      </c>
      <c r="M35" s="19">
        <v>146436581.94</v>
      </c>
      <c r="N35" s="19">
        <v>2374785.27</v>
      </c>
      <c r="O35" s="19">
        <v>187505.87</v>
      </c>
      <c r="P35" s="21">
        <f t="shared" si="3"/>
        <v>148998873.07999998</v>
      </c>
      <c r="Q35" s="19">
        <v>41450390.44</v>
      </c>
      <c r="R35" s="19">
        <v>0</v>
      </c>
      <c r="S35" s="19">
        <v>0</v>
      </c>
      <c r="T35" s="22">
        <f t="shared" si="0"/>
        <v>190449263.51999998</v>
      </c>
      <c r="U35" s="23">
        <f t="shared" si="1"/>
        <v>220079448.89</v>
      </c>
      <c r="V35" s="32"/>
    </row>
    <row r="36" spans="1:22" ht="12.75">
      <c r="A36" s="24">
        <v>31</v>
      </c>
      <c r="B36" s="17" t="s">
        <v>1</v>
      </c>
      <c r="C36" s="66" t="s">
        <v>420</v>
      </c>
      <c r="D36" s="26" t="s">
        <v>196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0">
        <f t="shared" si="2"/>
        <v>0</v>
      </c>
      <c r="M36" s="19">
        <v>0</v>
      </c>
      <c r="N36" s="19">
        <v>0</v>
      </c>
      <c r="O36" s="19">
        <v>0</v>
      </c>
      <c r="P36" s="21">
        <f t="shared" si="3"/>
        <v>0</v>
      </c>
      <c r="Q36" s="19">
        <v>0</v>
      </c>
      <c r="R36" s="19">
        <v>0</v>
      </c>
      <c r="S36" s="19">
        <v>93046.48</v>
      </c>
      <c r="T36" s="22">
        <f t="shared" si="0"/>
        <v>93046.48</v>
      </c>
      <c r="U36" s="23">
        <f t="shared" si="1"/>
        <v>93046.48</v>
      </c>
      <c r="V36" s="32"/>
    </row>
    <row r="37" spans="1:22" ht="12.75">
      <c r="A37" s="24">
        <v>32</v>
      </c>
      <c r="B37" s="17" t="s">
        <v>1</v>
      </c>
      <c r="C37" s="66" t="s">
        <v>421</v>
      </c>
      <c r="D37" s="25" t="s">
        <v>197</v>
      </c>
      <c r="E37" s="19">
        <v>2315689.32</v>
      </c>
      <c r="F37" s="19">
        <v>3330735.86</v>
      </c>
      <c r="G37" s="19">
        <v>44652.13</v>
      </c>
      <c r="H37" s="19">
        <v>1317.38</v>
      </c>
      <c r="I37" s="19">
        <v>15458.43</v>
      </c>
      <c r="J37" s="19">
        <v>354234.68</v>
      </c>
      <c r="K37" s="19">
        <v>671153.49</v>
      </c>
      <c r="L37" s="20">
        <f t="shared" si="2"/>
        <v>6733241.289999999</v>
      </c>
      <c r="M37" s="19">
        <v>62368917.95</v>
      </c>
      <c r="N37" s="19">
        <v>1430828.91</v>
      </c>
      <c r="O37" s="19">
        <v>237314.61</v>
      </c>
      <c r="P37" s="21">
        <f t="shared" si="3"/>
        <v>64037061.470000006</v>
      </c>
      <c r="Q37" s="19">
        <v>0</v>
      </c>
      <c r="R37" s="19">
        <v>22303186.99</v>
      </c>
      <c r="S37" s="19">
        <v>0</v>
      </c>
      <c r="T37" s="22">
        <f t="shared" si="0"/>
        <v>86340248.46000001</v>
      </c>
      <c r="U37" s="23">
        <f t="shared" si="1"/>
        <v>93073489.75</v>
      </c>
      <c r="V37" s="32"/>
    </row>
    <row r="38" spans="1:22" ht="12.75">
      <c r="A38" s="24">
        <v>33</v>
      </c>
      <c r="B38" s="17" t="s">
        <v>1</v>
      </c>
      <c r="C38" s="66" t="s">
        <v>422</v>
      </c>
      <c r="D38" s="27" t="s">
        <v>198</v>
      </c>
      <c r="E38" s="19">
        <v>11543666.09</v>
      </c>
      <c r="F38" s="19">
        <v>11713008.68</v>
      </c>
      <c r="G38" s="19">
        <v>178932.56</v>
      </c>
      <c r="H38" s="19">
        <v>5055.41</v>
      </c>
      <c r="I38" s="19">
        <v>64152.46</v>
      </c>
      <c r="J38" s="19">
        <v>1315513.84</v>
      </c>
      <c r="K38" s="19">
        <v>1757759.23</v>
      </c>
      <c r="L38" s="20">
        <f t="shared" si="2"/>
        <v>26578088.27</v>
      </c>
      <c r="M38" s="19">
        <v>133012472.31</v>
      </c>
      <c r="N38" s="19">
        <v>4460128.08</v>
      </c>
      <c r="O38" s="19">
        <v>231402.17</v>
      </c>
      <c r="P38" s="21">
        <f t="shared" si="3"/>
        <v>137704002.56</v>
      </c>
      <c r="Q38" s="19">
        <v>55325109.67</v>
      </c>
      <c r="R38" s="19">
        <v>0</v>
      </c>
      <c r="S38" s="19">
        <v>0</v>
      </c>
      <c r="T38" s="22">
        <f t="shared" si="0"/>
        <v>193029112.23000002</v>
      </c>
      <c r="U38" s="23">
        <f t="shared" si="1"/>
        <v>219607200.50000003</v>
      </c>
      <c r="V38" s="32"/>
    </row>
    <row r="39" spans="1:22" ht="12.75">
      <c r="A39" s="24">
        <v>34</v>
      </c>
      <c r="B39" s="17" t="s">
        <v>1</v>
      </c>
      <c r="C39" s="66" t="s">
        <v>423</v>
      </c>
      <c r="D39" s="25" t="s">
        <v>199</v>
      </c>
      <c r="E39" s="19">
        <v>1541622.03</v>
      </c>
      <c r="F39" s="19">
        <v>1843824.57</v>
      </c>
      <c r="G39" s="19">
        <v>26255.28</v>
      </c>
      <c r="H39" s="19">
        <v>662.2</v>
      </c>
      <c r="I39" s="19">
        <v>9946.57</v>
      </c>
      <c r="J39" s="19">
        <v>207606.83</v>
      </c>
      <c r="K39" s="19">
        <v>452606.3</v>
      </c>
      <c r="L39" s="20">
        <f t="shared" si="2"/>
        <v>4082523.78</v>
      </c>
      <c r="M39" s="19">
        <v>36845644.42</v>
      </c>
      <c r="N39" s="19">
        <v>560272.47</v>
      </c>
      <c r="O39" s="19">
        <v>549192.27</v>
      </c>
      <c r="P39" s="21">
        <f t="shared" si="3"/>
        <v>37955109.160000004</v>
      </c>
      <c r="Q39" s="19">
        <v>0</v>
      </c>
      <c r="R39" s="19">
        <v>17737564.56</v>
      </c>
      <c r="S39" s="19">
        <v>0</v>
      </c>
      <c r="T39" s="22">
        <f t="shared" si="0"/>
        <v>55692673.72</v>
      </c>
      <c r="U39" s="23">
        <f t="shared" si="1"/>
        <v>59775197.5</v>
      </c>
      <c r="V39" s="32"/>
    </row>
    <row r="40" spans="1:22" ht="12.75">
      <c r="A40" s="24">
        <v>35</v>
      </c>
      <c r="B40" s="17" t="s">
        <v>8</v>
      </c>
      <c r="C40" s="66" t="s">
        <v>424</v>
      </c>
      <c r="D40" s="25" t="s">
        <v>200</v>
      </c>
      <c r="E40" s="19">
        <v>650393.01</v>
      </c>
      <c r="F40" s="19">
        <v>0</v>
      </c>
      <c r="G40" s="19">
        <v>12747.31</v>
      </c>
      <c r="H40" s="19">
        <v>292.48</v>
      </c>
      <c r="I40" s="19">
        <v>5289.85</v>
      </c>
      <c r="J40" s="19">
        <v>0</v>
      </c>
      <c r="K40" s="19">
        <v>0</v>
      </c>
      <c r="L40" s="20">
        <f t="shared" si="2"/>
        <v>668722.65</v>
      </c>
      <c r="M40" s="19">
        <v>17536464.13</v>
      </c>
      <c r="N40" s="19">
        <v>0</v>
      </c>
      <c r="O40" s="19">
        <v>70492.13</v>
      </c>
      <c r="P40" s="21">
        <f t="shared" si="3"/>
        <v>17606956.259999998</v>
      </c>
      <c r="Q40" s="19">
        <v>0</v>
      </c>
      <c r="R40" s="19">
        <v>0</v>
      </c>
      <c r="S40" s="19">
        <v>0</v>
      </c>
      <c r="T40" s="22">
        <f t="shared" si="0"/>
        <v>17606956.259999998</v>
      </c>
      <c r="U40" s="23">
        <f t="shared" si="1"/>
        <v>18275678.909999996</v>
      </c>
      <c r="V40" s="32"/>
    </row>
    <row r="41" spans="1:22" ht="12.75">
      <c r="A41" s="24">
        <v>35</v>
      </c>
      <c r="B41" s="17" t="s">
        <v>9</v>
      </c>
      <c r="C41" s="66" t="s">
        <v>425</v>
      </c>
      <c r="D41" s="25" t="s">
        <v>201</v>
      </c>
      <c r="E41" s="19">
        <v>7004183.38</v>
      </c>
      <c r="F41" s="19">
        <v>0</v>
      </c>
      <c r="G41" s="19">
        <v>100203.37</v>
      </c>
      <c r="H41" s="19">
        <v>2299.13</v>
      </c>
      <c r="I41" s="19">
        <v>41582.16</v>
      </c>
      <c r="J41" s="19">
        <v>0</v>
      </c>
      <c r="K41" s="19">
        <v>0</v>
      </c>
      <c r="L41" s="20">
        <f t="shared" si="2"/>
        <v>7148268.04</v>
      </c>
      <c r="M41" s="19">
        <v>93975484.67</v>
      </c>
      <c r="N41" s="19">
        <v>482724.27</v>
      </c>
      <c r="O41" s="19">
        <v>36959.14</v>
      </c>
      <c r="P41" s="21">
        <f t="shared" si="3"/>
        <v>94495168.08</v>
      </c>
      <c r="Q41" s="19">
        <v>8287260.932976</v>
      </c>
      <c r="R41" s="19">
        <v>45984257.947024</v>
      </c>
      <c r="S41" s="19">
        <v>0</v>
      </c>
      <c r="T41" s="22">
        <f t="shared" si="0"/>
        <v>148766686.96</v>
      </c>
      <c r="U41" s="23">
        <f t="shared" si="1"/>
        <v>155914955</v>
      </c>
      <c r="V41" s="32"/>
    </row>
    <row r="42" spans="1:22" ht="12.75">
      <c r="A42" s="24">
        <v>35</v>
      </c>
      <c r="B42" s="17" t="s">
        <v>10</v>
      </c>
      <c r="C42" s="66" t="s">
        <v>426</v>
      </c>
      <c r="D42" s="25" t="s">
        <v>202</v>
      </c>
      <c r="E42" s="19">
        <v>970867.54</v>
      </c>
      <c r="F42" s="19">
        <v>0</v>
      </c>
      <c r="G42" s="19">
        <v>17200.65</v>
      </c>
      <c r="H42" s="19">
        <v>394.66</v>
      </c>
      <c r="I42" s="19">
        <v>7137.89</v>
      </c>
      <c r="J42" s="19">
        <v>0</v>
      </c>
      <c r="K42" s="19">
        <v>0</v>
      </c>
      <c r="L42" s="20">
        <f t="shared" si="2"/>
        <v>995600.7400000001</v>
      </c>
      <c r="M42" s="19">
        <v>20685554.66</v>
      </c>
      <c r="N42" s="19">
        <v>0</v>
      </c>
      <c r="O42" s="19">
        <v>417088.88</v>
      </c>
      <c r="P42" s="21">
        <f t="shared" si="3"/>
        <v>21102643.54</v>
      </c>
      <c r="Q42" s="19">
        <v>3906314.13</v>
      </c>
      <c r="R42" s="28">
        <v>0</v>
      </c>
      <c r="S42" s="19">
        <v>0</v>
      </c>
      <c r="T42" s="22">
        <f t="shared" si="0"/>
        <v>25008957.669999998</v>
      </c>
      <c r="U42" s="23">
        <f t="shared" si="1"/>
        <v>26004558.409999996</v>
      </c>
      <c r="V42" s="32"/>
    </row>
    <row r="43" spans="1:22" ht="12.75">
      <c r="A43" s="24">
        <v>36</v>
      </c>
      <c r="B43" s="17" t="s">
        <v>1</v>
      </c>
      <c r="C43" s="66" t="s">
        <v>427</v>
      </c>
      <c r="D43" s="25" t="s">
        <v>203</v>
      </c>
      <c r="E43" s="19">
        <v>7769052.49</v>
      </c>
      <c r="F43" s="19">
        <v>9989954.33</v>
      </c>
      <c r="G43" s="19">
        <v>133926.17</v>
      </c>
      <c r="H43" s="19">
        <v>3951.24</v>
      </c>
      <c r="I43" s="19">
        <v>46364.84</v>
      </c>
      <c r="J43" s="19">
        <v>990080.77</v>
      </c>
      <c r="K43" s="19">
        <v>1722682.98</v>
      </c>
      <c r="L43" s="20">
        <f t="shared" si="2"/>
        <v>20656012.82</v>
      </c>
      <c r="M43" s="19">
        <v>111704859.2</v>
      </c>
      <c r="N43" s="19">
        <v>1764901.89</v>
      </c>
      <c r="O43" s="19">
        <v>1146031.65</v>
      </c>
      <c r="P43" s="21">
        <f t="shared" si="3"/>
        <v>114615792.74000001</v>
      </c>
      <c r="Q43" s="19">
        <v>0</v>
      </c>
      <c r="R43" s="19">
        <v>33516111.84</v>
      </c>
      <c r="S43" s="19">
        <v>0</v>
      </c>
      <c r="T43" s="22">
        <f t="shared" si="0"/>
        <v>148131904.58</v>
      </c>
      <c r="U43" s="23">
        <f t="shared" si="1"/>
        <v>168787917.4</v>
      </c>
      <c r="V43" s="32"/>
    </row>
    <row r="44" spans="1:22" ht="12.75">
      <c r="A44" s="24">
        <v>37</v>
      </c>
      <c r="B44" s="17" t="s">
        <v>1</v>
      </c>
      <c r="C44" s="66" t="s">
        <v>428</v>
      </c>
      <c r="D44" s="25" t="s">
        <v>204</v>
      </c>
      <c r="E44" s="19">
        <v>3008392.96</v>
      </c>
      <c r="F44" s="19">
        <v>3762647.87</v>
      </c>
      <c r="G44" s="19">
        <v>53578.51</v>
      </c>
      <c r="H44" s="19">
        <v>1351.34</v>
      </c>
      <c r="I44" s="19">
        <v>20297.72</v>
      </c>
      <c r="J44" s="19">
        <v>368320.22</v>
      </c>
      <c r="K44" s="19">
        <v>938235.91</v>
      </c>
      <c r="L44" s="20">
        <f t="shared" si="2"/>
        <v>8152824.529999999</v>
      </c>
      <c r="M44" s="19">
        <v>65098777.62</v>
      </c>
      <c r="N44" s="19">
        <v>938561.84</v>
      </c>
      <c r="O44" s="19">
        <v>1102987.95</v>
      </c>
      <c r="P44" s="21">
        <f t="shared" si="3"/>
        <v>67140327.41</v>
      </c>
      <c r="Q44" s="19">
        <v>8608347.47</v>
      </c>
      <c r="R44" s="28">
        <v>0</v>
      </c>
      <c r="S44" s="19">
        <v>0</v>
      </c>
      <c r="T44" s="22">
        <f t="shared" si="0"/>
        <v>75748674.88</v>
      </c>
      <c r="U44" s="23">
        <f t="shared" si="1"/>
        <v>83901499.41</v>
      </c>
      <c r="V44" s="32"/>
    </row>
    <row r="45" spans="1:22" ht="12.75">
      <c r="A45" s="24">
        <v>38</v>
      </c>
      <c r="B45" s="17" t="s">
        <v>8</v>
      </c>
      <c r="C45" s="66" t="s">
        <v>429</v>
      </c>
      <c r="D45" s="25" t="s">
        <v>205</v>
      </c>
      <c r="E45" s="19">
        <v>104164.56</v>
      </c>
      <c r="F45" s="19">
        <v>0</v>
      </c>
      <c r="G45" s="19">
        <v>2482.57</v>
      </c>
      <c r="H45" s="19">
        <v>56.96</v>
      </c>
      <c r="I45" s="19">
        <v>1030.21</v>
      </c>
      <c r="J45" s="19">
        <v>0</v>
      </c>
      <c r="K45" s="19">
        <v>0</v>
      </c>
      <c r="L45" s="20">
        <f t="shared" si="2"/>
        <v>107734.30000000002</v>
      </c>
      <c r="M45" s="19">
        <v>8769694.38</v>
      </c>
      <c r="N45" s="19">
        <v>0</v>
      </c>
      <c r="O45" s="19">
        <v>39028.35</v>
      </c>
      <c r="P45" s="21">
        <f t="shared" si="3"/>
        <v>8808722.73</v>
      </c>
      <c r="Q45" s="19">
        <v>0</v>
      </c>
      <c r="R45" s="28">
        <v>0</v>
      </c>
      <c r="S45" s="19">
        <v>0</v>
      </c>
      <c r="T45" s="22">
        <f t="shared" si="0"/>
        <v>8808722.73</v>
      </c>
      <c r="U45" s="23">
        <f t="shared" si="1"/>
        <v>8916457.030000001</v>
      </c>
      <c r="V45" s="32"/>
    </row>
    <row r="46" spans="1:22" ht="12.75">
      <c r="A46" s="24">
        <v>38</v>
      </c>
      <c r="B46" s="17" t="s">
        <v>9</v>
      </c>
      <c r="C46" s="66" t="s">
        <v>430</v>
      </c>
      <c r="D46" s="25" t="s">
        <v>206</v>
      </c>
      <c r="E46" s="19">
        <v>56358.99</v>
      </c>
      <c r="F46" s="19">
        <v>0</v>
      </c>
      <c r="G46" s="19">
        <v>1255.16</v>
      </c>
      <c r="H46" s="19">
        <v>28.8</v>
      </c>
      <c r="I46" s="19">
        <v>520.86</v>
      </c>
      <c r="J46" s="19">
        <v>0</v>
      </c>
      <c r="K46" s="19">
        <v>0</v>
      </c>
      <c r="L46" s="20">
        <f t="shared" si="2"/>
        <v>58163.810000000005</v>
      </c>
      <c r="M46" s="19">
        <v>7256215.76</v>
      </c>
      <c r="N46" s="19">
        <v>2591.76</v>
      </c>
      <c r="O46" s="19">
        <v>5332.78</v>
      </c>
      <c r="P46" s="21">
        <f t="shared" si="3"/>
        <v>7264140.3</v>
      </c>
      <c r="Q46" s="19">
        <v>0</v>
      </c>
      <c r="R46" s="28">
        <v>0</v>
      </c>
      <c r="S46" s="19">
        <v>0</v>
      </c>
      <c r="T46" s="22">
        <f t="shared" si="0"/>
        <v>7264140.3</v>
      </c>
      <c r="U46" s="23">
        <f t="shared" si="1"/>
        <v>7322304.109999999</v>
      </c>
      <c r="V46" s="32"/>
    </row>
    <row r="47" spans="1:22" ht="12.75">
      <c r="A47" s="24">
        <v>38</v>
      </c>
      <c r="B47" s="17" t="s">
        <v>10</v>
      </c>
      <c r="C47" s="66" t="s">
        <v>431</v>
      </c>
      <c r="D47" s="25" t="s">
        <v>207</v>
      </c>
      <c r="E47" s="19">
        <v>485569.82</v>
      </c>
      <c r="F47" s="19">
        <v>0</v>
      </c>
      <c r="G47" s="19">
        <v>9660.7</v>
      </c>
      <c r="H47" s="19">
        <v>221.66</v>
      </c>
      <c r="I47" s="19">
        <v>4008.97</v>
      </c>
      <c r="J47" s="19">
        <v>0</v>
      </c>
      <c r="K47" s="19">
        <v>0</v>
      </c>
      <c r="L47" s="20">
        <f t="shared" si="2"/>
        <v>499461.14999999997</v>
      </c>
      <c r="M47" s="19">
        <v>18242708.53</v>
      </c>
      <c r="N47" s="19">
        <v>0</v>
      </c>
      <c r="O47" s="19">
        <v>182521.94</v>
      </c>
      <c r="P47" s="21">
        <f t="shared" si="3"/>
        <v>18425230.470000003</v>
      </c>
      <c r="Q47" s="19">
        <v>7013816.91</v>
      </c>
      <c r="R47" s="28">
        <v>0</v>
      </c>
      <c r="S47" s="19">
        <v>0</v>
      </c>
      <c r="T47" s="22">
        <f t="shared" si="0"/>
        <v>25439047.380000003</v>
      </c>
      <c r="U47" s="23">
        <f t="shared" si="1"/>
        <v>25938508.53</v>
      </c>
      <c r="V47" s="32"/>
    </row>
    <row r="48" spans="1:22" ht="12.75">
      <c r="A48" s="24">
        <v>38</v>
      </c>
      <c r="B48" s="17" t="s">
        <v>11</v>
      </c>
      <c r="C48" s="66" t="s">
        <v>432</v>
      </c>
      <c r="D48" s="25" t="s">
        <v>208</v>
      </c>
      <c r="E48" s="19">
        <v>6522133.19</v>
      </c>
      <c r="F48" s="19">
        <v>0</v>
      </c>
      <c r="G48" s="19">
        <v>105647.01</v>
      </c>
      <c r="H48" s="19">
        <v>2424.03</v>
      </c>
      <c r="I48" s="19">
        <v>43841.15</v>
      </c>
      <c r="J48" s="19">
        <v>0</v>
      </c>
      <c r="K48" s="19">
        <v>0</v>
      </c>
      <c r="L48" s="20">
        <f t="shared" si="2"/>
        <v>6674045.380000001</v>
      </c>
      <c r="M48" s="19">
        <v>99105448.09</v>
      </c>
      <c r="N48" s="19">
        <v>0</v>
      </c>
      <c r="O48" s="19">
        <v>684965.27</v>
      </c>
      <c r="P48" s="21">
        <f t="shared" si="3"/>
        <v>99790413.36</v>
      </c>
      <c r="Q48" s="19">
        <v>10417770.18</v>
      </c>
      <c r="R48" s="28">
        <v>32989605.57</v>
      </c>
      <c r="S48" s="19">
        <v>0</v>
      </c>
      <c r="T48" s="22">
        <f t="shared" si="0"/>
        <v>143197789.11</v>
      </c>
      <c r="U48" s="23">
        <f t="shared" si="1"/>
        <v>149871834.49</v>
      </c>
      <c r="V48" s="32"/>
    </row>
    <row r="49" spans="1:22" ht="12.75">
      <c r="A49" s="24">
        <v>40</v>
      </c>
      <c r="B49" s="17" t="s">
        <v>1</v>
      </c>
      <c r="C49" s="66" t="s">
        <v>433</v>
      </c>
      <c r="D49" s="25" t="s">
        <v>209</v>
      </c>
      <c r="E49" s="19">
        <v>1315188.81</v>
      </c>
      <c r="F49" s="19">
        <v>1743124.45</v>
      </c>
      <c r="G49" s="19">
        <v>24821.35</v>
      </c>
      <c r="H49" s="19">
        <v>626.04</v>
      </c>
      <c r="I49" s="19">
        <v>9403.34</v>
      </c>
      <c r="J49" s="19">
        <v>176047.36</v>
      </c>
      <c r="K49" s="19">
        <v>480863.78</v>
      </c>
      <c r="L49" s="20">
        <f t="shared" si="2"/>
        <v>3750075.13</v>
      </c>
      <c r="M49" s="19">
        <v>31200460.7</v>
      </c>
      <c r="N49" s="19">
        <v>724155.59</v>
      </c>
      <c r="O49" s="19">
        <v>234868.45</v>
      </c>
      <c r="P49" s="21">
        <f t="shared" si="3"/>
        <v>32159484.74</v>
      </c>
      <c r="Q49" s="19">
        <v>0</v>
      </c>
      <c r="R49" s="19">
        <v>0</v>
      </c>
      <c r="S49" s="19">
        <v>0</v>
      </c>
      <c r="T49" s="22">
        <f t="shared" si="0"/>
        <v>32159484.74</v>
      </c>
      <c r="U49" s="23">
        <f t="shared" si="1"/>
        <v>35909559.87</v>
      </c>
      <c r="V49" s="32"/>
    </row>
    <row r="50" spans="1:22" ht="12.75">
      <c r="A50" s="24">
        <v>41</v>
      </c>
      <c r="B50" s="17" t="s">
        <v>1</v>
      </c>
      <c r="C50" s="66" t="s">
        <v>434</v>
      </c>
      <c r="D50" s="25" t="s">
        <v>210</v>
      </c>
      <c r="E50" s="19">
        <v>15485258.31</v>
      </c>
      <c r="F50" s="19">
        <v>18450550.9</v>
      </c>
      <c r="G50" s="19">
        <v>271394.14</v>
      </c>
      <c r="H50" s="19">
        <v>5949.42</v>
      </c>
      <c r="I50" s="19">
        <v>105975.13</v>
      </c>
      <c r="J50" s="19">
        <v>1477265.24</v>
      </c>
      <c r="K50" s="19">
        <v>2660088.68</v>
      </c>
      <c r="L50" s="20">
        <f t="shared" si="2"/>
        <v>38456481.82000001</v>
      </c>
      <c r="M50" s="19">
        <v>207969804.94</v>
      </c>
      <c r="N50" s="19">
        <v>4957146.45</v>
      </c>
      <c r="O50" s="19">
        <v>505044.77</v>
      </c>
      <c r="P50" s="21">
        <f t="shared" si="3"/>
        <v>213431996.16</v>
      </c>
      <c r="Q50" s="19">
        <v>0</v>
      </c>
      <c r="R50" s="19">
        <v>0</v>
      </c>
      <c r="S50" s="19">
        <v>0</v>
      </c>
      <c r="T50" s="22">
        <f t="shared" si="0"/>
        <v>213431996.16</v>
      </c>
      <c r="U50" s="23">
        <f t="shared" si="1"/>
        <v>251888477.98000002</v>
      </c>
      <c r="V50" s="32"/>
    </row>
    <row r="51" spans="1:22" ht="12.75">
      <c r="A51" s="24">
        <v>42</v>
      </c>
      <c r="B51" s="17" t="s">
        <v>1</v>
      </c>
      <c r="C51" s="66" t="s">
        <v>435</v>
      </c>
      <c r="D51" s="25" t="s">
        <v>211</v>
      </c>
      <c r="E51" s="19">
        <v>868632.28</v>
      </c>
      <c r="F51" s="19">
        <v>1008345.06</v>
      </c>
      <c r="G51" s="19">
        <v>14358.41</v>
      </c>
      <c r="H51" s="19">
        <v>362.14</v>
      </c>
      <c r="I51" s="19">
        <v>5439.55</v>
      </c>
      <c r="J51" s="19">
        <v>106820.19</v>
      </c>
      <c r="K51" s="19">
        <v>289563.8</v>
      </c>
      <c r="L51" s="20">
        <f t="shared" si="2"/>
        <v>2293521.4299999997</v>
      </c>
      <c r="M51" s="19">
        <v>30862388.42</v>
      </c>
      <c r="N51" s="19">
        <v>0</v>
      </c>
      <c r="O51" s="19">
        <v>1849.68</v>
      </c>
      <c r="P51" s="21">
        <f t="shared" si="3"/>
        <v>30864238.1</v>
      </c>
      <c r="Q51" s="19">
        <v>0</v>
      </c>
      <c r="R51" s="19">
        <v>3236588.31</v>
      </c>
      <c r="S51" s="19">
        <v>0</v>
      </c>
      <c r="T51" s="22">
        <f t="shared" si="0"/>
        <v>34100826.410000004</v>
      </c>
      <c r="U51" s="23">
        <f t="shared" si="1"/>
        <v>36394347.84</v>
      </c>
      <c r="V51" s="32"/>
    </row>
    <row r="52" spans="1:22" ht="12.75">
      <c r="A52" s="24">
        <v>43</v>
      </c>
      <c r="B52" s="17" t="s">
        <v>1</v>
      </c>
      <c r="C52" s="66" t="s">
        <v>436</v>
      </c>
      <c r="D52" s="25" t="s">
        <v>212</v>
      </c>
      <c r="E52" s="19">
        <v>8083812.73</v>
      </c>
      <c r="F52" s="19">
        <v>9733825.88</v>
      </c>
      <c r="G52" s="19">
        <v>117452.61</v>
      </c>
      <c r="H52" s="19">
        <v>3271.82</v>
      </c>
      <c r="I52" s="19">
        <v>42227.81</v>
      </c>
      <c r="J52" s="19">
        <v>1069805.82</v>
      </c>
      <c r="K52" s="19">
        <v>1685700.71</v>
      </c>
      <c r="L52" s="20">
        <f t="shared" si="2"/>
        <v>20736097.38</v>
      </c>
      <c r="M52" s="19">
        <v>89479325.68</v>
      </c>
      <c r="N52" s="19">
        <v>727294.97</v>
      </c>
      <c r="O52" s="19">
        <v>787518.34</v>
      </c>
      <c r="P52" s="21">
        <f t="shared" si="3"/>
        <v>90994138.99000001</v>
      </c>
      <c r="Q52" s="19">
        <v>4741159.2</v>
      </c>
      <c r="R52" s="19">
        <v>0</v>
      </c>
      <c r="S52" s="19">
        <v>0</v>
      </c>
      <c r="T52" s="22">
        <f t="shared" si="0"/>
        <v>95735298.19000001</v>
      </c>
      <c r="U52" s="23">
        <f t="shared" si="1"/>
        <v>116471395.57000001</v>
      </c>
      <c r="V52" s="32"/>
    </row>
    <row r="53" spans="1:22" ht="12.75">
      <c r="A53" s="24">
        <v>44</v>
      </c>
      <c r="B53" s="17" t="s">
        <v>1</v>
      </c>
      <c r="C53" s="66" t="s">
        <v>437</v>
      </c>
      <c r="D53" s="25" t="s">
        <v>213</v>
      </c>
      <c r="E53" s="19">
        <v>1162214.59</v>
      </c>
      <c r="F53" s="19">
        <v>1599783.26</v>
      </c>
      <c r="G53" s="19">
        <v>22102.25</v>
      </c>
      <c r="H53" s="19">
        <v>513.16</v>
      </c>
      <c r="I53" s="19">
        <v>8287.57</v>
      </c>
      <c r="J53" s="19">
        <v>172567.74</v>
      </c>
      <c r="K53" s="19">
        <v>461267.82</v>
      </c>
      <c r="L53" s="20">
        <f t="shared" si="2"/>
        <v>3426736.39</v>
      </c>
      <c r="M53" s="19">
        <v>44929496.98</v>
      </c>
      <c r="N53" s="19">
        <v>272197.58</v>
      </c>
      <c r="O53" s="19">
        <v>21697.45</v>
      </c>
      <c r="P53" s="21">
        <f t="shared" si="3"/>
        <v>45223392.01</v>
      </c>
      <c r="Q53" s="19">
        <v>0</v>
      </c>
      <c r="R53" s="19">
        <v>0</v>
      </c>
      <c r="S53" s="19">
        <v>0</v>
      </c>
      <c r="T53" s="22">
        <f t="shared" si="0"/>
        <v>45223392.01</v>
      </c>
      <c r="U53" s="23">
        <f t="shared" si="1"/>
        <v>48650128.4</v>
      </c>
      <c r="V53" s="32"/>
    </row>
    <row r="54" spans="1:22" ht="12.75">
      <c r="A54" s="24">
        <v>45</v>
      </c>
      <c r="B54" s="17" t="s">
        <v>1</v>
      </c>
      <c r="C54" s="66" t="s">
        <v>438</v>
      </c>
      <c r="D54" s="25" t="s">
        <v>214</v>
      </c>
      <c r="E54" s="19">
        <v>4641505.57</v>
      </c>
      <c r="F54" s="19">
        <v>6741532.49</v>
      </c>
      <c r="G54" s="19">
        <v>89928.73</v>
      </c>
      <c r="H54" s="19">
        <v>2073.11</v>
      </c>
      <c r="I54" s="19">
        <v>37028.6</v>
      </c>
      <c r="J54" s="19">
        <v>791800.16</v>
      </c>
      <c r="K54" s="19">
        <v>1524726.21</v>
      </c>
      <c r="L54" s="20">
        <f t="shared" si="2"/>
        <v>13828594.870000001</v>
      </c>
      <c r="M54" s="19">
        <v>96467796.54</v>
      </c>
      <c r="N54" s="19">
        <v>1818304.34</v>
      </c>
      <c r="O54" s="19">
        <v>373104.69</v>
      </c>
      <c r="P54" s="21">
        <f t="shared" si="3"/>
        <v>98659205.57000001</v>
      </c>
      <c r="Q54" s="19">
        <v>0</v>
      </c>
      <c r="R54" s="19">
        <v>11456047.76</v>
      </c>
      <c r="S54" s="19">
        <v>0</v>
      </c>
      <c r="T54" s="22">
        <f t="shared" si="0"/>
        <v>110115253.33000001</v>
      </c>
      <c r="U54" s="23">
        <f>+T54+L54</f>
        <v>123943848.20000002</v>
      </c>
      <c r="V54" s="32"/>
    </row>
    <row r="55" spans="1:22" ht="12.75">
      <c r="A55" s="24">
        <v>46</v>
      </c>
      <c r="B55" s="17" t="s">
        <v>1</v>
      </c>
      <c r="C55" s="66" t="s">
        <v>439</v>
      </c>
      <c r="D55" s="25" t="s">
        <v>215</v>
      </c>
      <c r="E55" s="19">
        <v>25706093.25</v>
      </c>
      <c r="F55" s="19">
        <v>27145288.65</v>
      </c>
      <c r="G55" s="19">
        <v>367447.85</v>
      </c>
      <c r="H55" s="19">
        <v>8632.22</v>
      </c>
      <c r="I55" s="19">
        <v>129271.12</v>
      </c>
      <c r="J55" s="19">
        <v>3013620.7</v>
      </c>
      <c r="K55" s="19">
        <v>4430775.77</v>
      </c>
      <c r="L55" s="20">
        <f t="shared" si="2"/>
        <v>60801129.56</v>
      </c>
      <c r="M55" s="19">
        <v>254416301.75</v>
      </c>
      <c r="N55" s="19">
        <v>4829246.36</v>
      </c>
      <c r="O55" s="19">
        <v>4757805.78</v>
      </c>
      <c r="P55" s="21">
        <f t="shared" si="3"/>
        <v>264003353.89</v>
      </c>
      <c r="Q55" s="19">
        <v>106479585.83</v>
      </c>
      <c r="R55" s="19">
        <v>0</v>
      </c>
      <c r="S55" s="19">
        <v>0</v>
      </c>
      <c r="T55" s="22">
        <f t="shared" si="0"/>
        <v>370482939.71999997</v>
      </c>
      <c r="U55" s="23">
        <f aca="true" t="shared" si="4" ref="U55:U61">+T55+L55</f>
        <v>431284069.28</v>
      </c>
      <c r="V55" s="32"/>
    </row>
    <row r="56" spans="1:22" ht="12.75">
      <c r="A56" s="24">
        <v>47</v>
      </c>
      <c r="B56" s="17" t="s">
        <v>1</v>
      </c>
      <c r="C56" s="66" t="s">
        <v>440</v>
      </c>
      <c r="D56" s="25" t="s">
        <v>216</v>
      </c>
      <c r="E56" s="19">
        <v>6102783.45</v>
      </c>
      <c r="F56" s="19">
        <v>5864606.09</v>
      </c>
      <c r="G56" s="19">
        <v>83509.51</v>
      </c>
      <c r="H56" s="19">
        <v>2106.25</v>
      </c>
      <c r="I56" s="19">
        <v>31636.8</v>
      </c>
      <c r="J56" s="19">
        <v>580438.51</v>
      </c>
      <c r="K56" s="19">
        <v>1007992.88</v>
      </c>
      <c r="L56" s="20">
        <f t="shared" si="2"/>
        <v>13673073.49</v>
      </c>
      <c r="M56" s="19">
        <v>65406286.29</v>
      </c>
      <c r="N56" s="19">
        <v>648609</v>
      </c>
      <c r="O56" s="19">
        <v>162163.27</v>
      </c>
      <c r="P56" s="21">
        <f t="shared" si="3"/>
        <v>66217058.56</v>
      </c>
      <c r="Q56" s="19">
        <v>0</v>
      </c>
      <c r="R56" s="19">
        <v>0</v>
      </c>
      <c r="S56" s="19">
        <v>0</v>
      </c>
      <c r="T56" s="22">
        <f t="shared" si="0"/>
        <v>66217058.56</v>
      </c>
      <c r="U56" s="23">
        <f t="shared" si="4"/>
        <v>79890132.05</v>
      </c>
      <c r="V56" s="32"/>
    </row>
    <row r="57" spans="1:22" ht="12.75">
      <c r="A57" s="24">
        <v>48</v>
      </c>
      <c r="B57" s="17" t="s">
        <v>1</v>
      </c>
      <c r="C57" s="66" t="s">
        <v>441</v>
      </c>
      <c r="D57" s="26" t="s">
        <v>217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0">
        <f t="shared" si="2"/>
        <v>0</v>
      </c>
      <c r="M57" s="19">
        <v>0</v>
      </c>
      <c r="N57" s="19">
        <v>0</v>
      </c>
      <c r="O57" s="19">
        <v>0</v>
      </c>
      <c r="P57" s="21">
        <f t="shared" si="3"/>
        <v>0</v>
      </c>
      <c r="Q57" s="19">
        <v>0</v>
      </c>
      <c r="R57" s="19">
        <v>0</v>
      </c>
      <c r="S57" s="19">
        <v>138845.27</v>
      </c>
      <c r="T57" s="22">
        <f t="shared" si="0"/>
        <v>138845.27</v>
      </c>
      <c r="U57" s="23">
        <f t="shared" si="4"/>
        <v>138845.27</v>
      </c>
      <c r="V57" s="32"/>
    </row>
    <row r="58" spans="1:22" ht="12.75">
      <c r="A58" s="24">
        <v>49</v>
      </c>
      <c r="B58" s="17" t="s">
        <v>1</v>
      </c>
      <c r="C58" s="66" t="s">
        <v>442</v>
      </c>
      <c r="D58" s="25" t="s">
        <v>218</v>
      </c>
      <c r="E58" s="19">
        <v>1212967.78</v>
      </c>
      <c r="F58" s="19">
        <v>2020340.94</v>
      </c>
      <c r="G58" s="19">
        <v>28768.8</v>
      </c>
      <c r="H58" s="19">
        <v>725.6</v>
      </c>
      <c r="I58" s="19">
        <v>10898.79</v>
      </c>
      <c r="J58" s="19">
        <v>212421.89</v>
      </c>
      <c r="K58" s="19">
        <v>620050.76</v>
      </c>
      <c r="L58" s="20">
        <f t="shared" si="2"/>
        <v>4106174.5599999996</v>
      </c>
      <c r="M58" s="19">
        <v>46947802.69</v>
      </c>
      <c r="N58" s="19">
        <v>94601.53</v>
      </c>
      <c r="O58" s="19">
        <v>72558.73</v>
      </c>
      <c r="P58" s="21">
        <f t="shared" si="3"/>
        <v>47114962.949999996</v>
      </c>
      <c r="Q58" s="19">
        <v>0</v>
      </c>
      <c r="R58" s="19">
        <v>21501954.81</v>
      </c>
      <c r="S58" s="19">
        <v>0</v>
      </c>
      <c r="T58" s="22">
        <f t="shared" si="0"/>
        <v>68616917.75999999</v>
      </c>
      <c r="U58" s="23">
        <f t="shared" si="4"/>
        <v>72723092.32</v>
      </c>
      <c r="V58" s="32"/>
    </row>
    <row r="59" spans="1:22" ht="12.75">
      <c r="A59" s="24">
        <v>50</v>
      </c>
      <c r="B59" s="17" t="s">
        <v>1</v>
      </c>
      <c r="C59" s="66" t="s">
        <v>443</v>
      </c>
      <c r="D59" s="25" t="s">
        <v>219</v>
      </c>
      <c r="E59" s="19">
        <v>11816774.9</v>
      </c>
      <c r="F59" s="19">
        <v>11101171.63</v>
      </c>
      <c r="G59" s="19">
        <v>153371.34</v>
      </c>
      <c r="H59" s="19">
        <v>3560.88</v>
      </c>
      <c r="I59" s="19">
        <v>57508.91</v>
      </c>
      <c r="J59" s="19">
        <v>1175147.25</v>
      </c>
      <c r="K59" s="19">
        <v>2208497.17</v>
      </c>
      <c r="L59" s="20">
        <f t="shared" si="2"/>
        <v>26516032.08</v>
      </c>
      <c r="M59" s="19">
        <v>113229149.33</v>
      </c>
      <c r="N59" s="19">
        <v>2321813.52</v>
      </c>
      <c r="O59" s="19">
        <v>908485.27</v>
      </c>
      <c r="P59" s="21">
        <f t="shared" si="3"/>
        <v>116459448.12</v>
      </c>
      <c r="Q59" s="19">
        <v>0</v>
      </c>
      <c r="R59" s="19">
        <v>0</v>
      </c>
      <c r="S59" s="19">
        <v>0</v>
      </c>
      <c r="T59" s="22">
        <f t="shared" si="0"/>
        <v>116459448.12</v>
      </c>
      <c r="U59" s="23">
        <f t="shared" si="4"/>
        <v>142975480.2</v>
      </c>
      <c r="V59" s="32"/>
    </row>
    <row r="60" spans="1:22" ht="12.75">
      <c r="A60" s="24">
        <v>51</v>
      </c>
      <c r="B60" s="17" t="s">
        <v>1</v>
      </c>
      <c r="C60" s="66" t="s">
        <v>444</v>
      </c>
      <c r="D60" s="26" t="s">
        <v>220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0">
        <f t="shared" si="2"/>
        <v>0</v>
      </c>
      <c r="M60" s="19">
        <v>0</v>
      </c>
      <c r="N60" s="19">
        <v>0</v>
      </c>
      <c r="O60" s="19">
        <v>0</v>
      </c>
      <c r="P60" s="21">
        <f t="shared" si="3"/>
        <v>0</v>
      </c>
      <c r="Q60" s="19">
        <v>0</v>
      </c>
      <c r="R60" s="19">
        <v>0</v>
      </c>
      <c r="S60" s="19">
        <v>6006342.19</v>
      </c>
      <c r="T60" s="22">
        <f t="shared" si="0"/>
        <v>6006342.19</v>
      </c>
      <c r="U60" s="23">
        <f t="shared" si="4"/>
        <v>6006342.19</v>
      </c>
      <c r="V60" s="32"/>
    </row>
    <row r="61" spans="1:22" ht="12.75">
      <c r="A61" s="29">
        <v>52</v>
      </c>
      <c r="B61" s="29" t="s">
        <v>1</v>
      </c>
      <c r="C61" s="70" t="s">
        <v>445</v>
      </c>
      <c r="D61" s="30" t="s">
        <v>221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20">
        <f t="shared" si="2"/>
        <v>0</v>
      </c>
      <c r="M61" s="19">
        <v>0</v>
      </c>
      <c r="N61" s="19">
        <v>0</v>
      </c>
      <c r="O61" s="19">
        <v>0</v>
      </c>
      <c r="P61" s="21">
        <f t="shared" si="3"/>
        <v>0</v>
      </c>
      <c r="Q61" s="19">
        <v>0</v>
      </c>
      <c r="R61" s="19">
        <v>0</v>
      </c>
      <c r="S61" s="19">
        <v>5698096.24</v>
      </c>
      <c r="T61" s="22">
        <f t="shared" si="0"/>
        <v>5698096.24</v>
      </c>
      <c r="U61" s="23">
        <f t="shared" si="4"/>
        <v>5698096.24</v>
      </c>
      <c r="V61" s="32"/>
    </row>
    <row r="62" spans="5:22" ht="12.75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1"/>
    </row>
    <row r="63" spans="5:21" ht="20.25" customHeight="1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2:20" ht="12.75">
      <c r="L64" s="32"/>
      <c r="O64" s="32"/>
      <c r="Q64" s="42"/>
      <c r="R64" s="42"/>
      <c r="S64" s="32"/>
      <c r="T64" s="32"/>
    </row>
    <row r="65" spans="5:21" ht="12.75">
      <c r="E65" s="32"/>
      <c r="F65" s="32"/>
      <c r="G65" s="32"/>
      <c r="H65" s="32"/>
      <c r="I65" s="32"/>
      <c r="J65" s="32"/>
      <c r="K65" s="32"/>
      <c r="L65" s="32"/>
      <c r="Q65" s="32"/>
      <c r="R65" s="32"/>
      <c r="S65" s="32"/>
      <c r="T65" s="32"/>
      <c r="U65" s="32"/>
    </row>
    <row r="66" spans="5:21" ht="12.75">
      <c r="E66" s="32"/>
      <c r="F66" s="32"/>
      <c r="G66" s="32"/>
      <c r="H66" s="32"/>
      <c r="I66" s="32"/>
      <c r="J66" s="32"/>
      <c r="K66" s="32"/>
      <c r="L66" s="2"/>
      <c r="Q66" s="32"/>
      <c r="R66" s="32"/>
      <c r="S66" s="32"/>
      <c r="T66" s="44"/>
      <c r="U66" s="32"/>
    </row>
    <row r="67" spans="5:21" ht="12.75">
      <c r="E67" s="32"/>
      <c r="F67" s="32"/>
      <c r="G67" s="32"/>
      <c r="H67" s="32"/>
      <c r="I67" s="32"/>
      <c r="J67" s="32"/>
      <c r="K67" s="32"/>
      <c r="L67" s="2"/>
      <c r="Q67" s="32"/>
      <c r="R67" s="32"/>
      <c r="S67" s="32"/>
      <c r="T67" s="32"/>
      <c r="U67" s="32"/>
    </row>
    <row r="68" spans="5:21" ht="12.75">
      <c r="E68" s="32"/>
      <c r="F68" s="32"/>
      <c r="G68" s="32"/>
      <c r="H68" s="32"/>
      <c r="I68" s="32"/>
      <c r="J68" s="32"/>
      <c r="K68" s="32"/>
      <c r="L68" s="2"/>
      <c r="T68" s="2"/>
      <c r="U68" s="32"/>
    </row>
    <row r="69" spans="5:21" ht="12.75">
      <c r="E69" s="32"/>
      <c r="F69" s="32"/>
      <c r="G69" s="32"/>
      <c r="H69" s="32"/>
      <c r="I69" s="32"/>
      <c r="J69" s="32"/>
      <c r="K69" s="32"/>
      <c r="L69" s="2"/>
      <c r="T69" s="2"/>
      <c r="U69" s="32"/>
    </row>
    <row r="70" spans="5:21" ht="12.75">
      <c r="E70" s="32"/>
      <c r="F70" s="32"/>
      <c r="G70" s="32"/>
      <c r="H70" s="32"/>
      <c r="I70" s="32"/>
      <c r="J70" s="32"/>
      <c r="K70" s="32"/>
      <c r="L70" s="2"/>
      <c r="T70" s="2"/>
      <c r="U70" s="32"/>
    </row>
    <row r="71" spans="5:21" ht="12.75">
      <c r="E71" s="32"/>
      <c r="F71" s="32"/>
      <c r="G71" s="32"/>
      <c r="H71" s="32"/>
      <c r="I71" s="32"/>
      <c r="J71" s="32"/>
      <c r="K71" s="32"/>
      <c r="L71" s="2"/>
      <c r="T71" s="2"/>
      <c r="U71" s="32"/>
    </row>
    <row r="72" spans="5:21" ht="12.75">
      <c r="E72" s="32"/>
      <c r="F72" s="32"/>
      <c r="G72" s="32"/>
      <c r="H72" s="32"/>
      <c r="I72" s="32"/>
      <c r="J72" s="32"/>
      <c r="K72" s="32"/>
      <c r="L72" s="2"/>
      <c r="T72" s="2"/>
      <c r="U72" s="32"/>
    </row>
    <row r="73" spans="5:21" ht="12.75">
      <c r="E73" s="32"/>
      <c r="F73" s="32"/>
      <c r="G73" s="32"/>
      <c r="H73" s="32"/>
      <c r="I73" s="32"/>
      <c r="J73" s="32"/>
      <c r="K73" s="32"/>
      <c r="L73" s="2"/>
      <c r="T73" s="2"/>
      <c r="U73" s="32"/>
    </row>
    <row r="74" spans="5:21" ht="12.75">
      <c r="E74" s="32"/>
      <c r="F74" s="32"/>
      <c r="G74" s="32"/>
      <c r="H74" s="32"/>
      <c r="I74" s="32"/>
      <c r="J74" s="32"/>
      <c r="K74" s="32"/>
      <c r="L74" s="2"/>
      <c r="T74" s="2"/>
      <c r="U74" s="32"/>
    </row>
    <row r="75" spans="5:21" ht="12.75">
      <c r="E75" s="32"/>
      <c r="F75" s="32"/>
      <c r="G75" s="32"/>
      <c r="H75" s="32"/>
      <c r="I75" s="32"/>
      <c r="J75" s="32"/>
      <c r="K75" s="32"/>
      <c r="L75" s="2"/>
      <c r="T75" s="2"/>
      <c r="U75" s="32"/>
    </row>
    <row r="76" spans="5:21" ht="12.75">
      <c r="E76" s="32"/>
      <c r="F76" s="32"/>
      <c r="G76" s="32"/>
      <c r="H76" s="32"/>
      <c r="I76" s="32"/>
      <c r="J76" s="32"/>
      <c r="K76" s="32"/>
      <c r="L76" s="2"/>
      <c r="T76" s="2"/>
      <c r="U76" s="32"/>
    </row>
    <row r="77" spans="5:21" ht="12.75">
      <c r="E77" s="32"/>
      <c r="F77" s="32"/>
      <c r="G77" s="32"/>
      <c r="H77" s="32"/>
      <c r="I77" s="32"/>
      <c r="J77" s="32"/>
      <c r="K77" s="32"/>
      <c r="L77" s="2"/>
      <c r="T77" s="2"/>
      <c r="U77" s="32"/>
    </row>
    <row r="78" spans="5:21" ht="12.75">
      <c r="E78" s="32"/>
      <c r="F78" s="32"/>
      <c r="G78" s="32"/>
      <c r="H78" s="32"/>
      <c r="I78" s="32"/>
      <c r="J78" s="32"/>
      <c r="K78" s="32"/>
      <c r="L78" s="2"/>
      <c r="T78" s="2"/>
      <c r="U78" s="32"/>
    </row>
    <row r="79" spans="5:21" ht="12.75">
      <c r="E79" s="32"/>
      <c r="F79" s="32"/>
      <c r="G79" s="32"/>
      <c r="H79" s="32"/>
      <c r="I79" s="32"/>
      <c r="J79" s="32"/>
      <c r="K79" s="32"/>
      <c r="L79" s="2"/>
      <c r="T79" s="2"/>
      <c r="U79" s="32"/>
    </row>
    <row r="80" spans="5:21" ht="12.75">
      <c r="E80" s="32"/>
      <c r="F80" s="32"/>
      <c r="G80" s="32"/>
      <c r="H80" s="32"/>
      <c r="I80" s="32"/>
      <c r="J80" s="32"/>
      <c r="K80" s="32"/>
      <c r="L80" s="2"/>
      <c r="T80" s="2"/>
      <c r="U80" s="32"/>
    </row>
    <row r="81" spans="5:21" ht="12.75">
      <c r="E81" s="32"/>
      <c r="F81" s="32"/>
      <c r="G81" s="32"/>
      <c r="H81" s="32"/>
      <c r="I81" s="32"/>
      <c r="J81" s="32"/>
      <c r="K81" s="32"/>
      <c r="L81" s="2"/>
      <c r="T81" s="2"/>
      <c r="U81" s="32"/>
    </row>
    <row r="82" spans="5:21" ht="12.75">
      <c r="E82" s="32"/>
      <c r="F82" s="32"/>
      <c r="G82" s="32"/>
      <c r="H82" s="32"/>
      <c r="I82" s="32"/>
      <c r="J82" s="32"/>
      <c r="K82" s="32"/>
      <c r="L82" s="2"/>
      <c r="T82" s="2"/>
      <c r="U82" s="32"/>
    </row>
    <row r="83" spans="5:21" ht="12.75">
      <c r="E83" s="32"/>
      <c r="F83" s="32"/>
      <c r="G83" s="32"/>
      <c r="H83" s="32"/>
      <c r="I83" s="32"/>
      <c r="J83" s="32"/>
      <c r="K83" s="32"/>
      <c r="L83" s="2"/>
      <c r="T83" s="2"/>
      <c r="U83" s="32"/>
    </row>
    <row r="84" spans="5:21" ht="12.75">
      <c r="E84" s="32"/>
      <c r="F84" s="32"/>
      <c r="G84" s="32"/>
      <c r="H84" s="32"/>
      <c r="I84" s="32"/>
      <c r="J84" s="32"/>
      <c r="K84" s="32"/>
      <c r="L84" s="2"/>
      <c r="T84" s="2"/>
      <c r="U84" s="32"/>
    </row>
    <row r="85" spans="5:21" ht="12.75">
      <c r="E85" s="32"/>
      <c r="F85" s="32"/>
      <c r="G85" s="32"/>
      <c r="H85" s="32"/>
      <c r="I85" s="32"/>
      <c r="J85" s="32"/>
      <c r="K85" s="32"/>
      <c r="L85" s="2"/>
      <c r="T85" s="2"/>
      <c r="U85" s="32"/>
    </row>
    <row r="86" spans="5:21" ht="12.75">
      <c r="E86" s="32"/>
      <c r="F86" s="32"/>
      <c r="G86" s="32"/>
      <c r="H86" s="32"/>
      <c r="I86" s="32"/>
      <c r="J86" s="32"/>
      <c r="K86" s="32"/>
      <c r="L86" s="2"/>
      <c r="T86" s="2"/>
      <c r="U86" s="32"/>
    </row>
    <row r="87" spans="5:21" ht="12.75">
      <c r="E87" s="32"/>
      <c r="F87" s="32"/>
      <c r="G87" s="32"/>
      <c r="H87" s="32"/>
      <c r="I87" s="32"/>
      <c r="J87" s="32"/>
      <c r="K87" s="32"/>
      <c r="L87" s="2"/>
      <c r="T87" s="2"/>
      <c r="U87" s="32"/>
    </row>
    <row r="88" spans="5:21" ht="12.75">
      <c r="E88" s="32"/>
      <c r="F88" s="32"/>
      <c r="G88" s="32"/>
      <c r="H88" s="32"/>
      <c r="I88" s="32"/>
      <c r="J88" s="32"/>
      <c r="K88" s="32"/>
      <c r="L88" s="2"/>
      <c r="T88" s="2"/>
      <c r="U88" s="32"/>
    </row>
    <row r="89" spans="5:21" ht="12.75">
      <c r="E89" s="32"/>
      <c r="F89" s="32"/>
      <c r="G89" s="32"/>
      <c r="H89" s="32"/>
      <c r="I89" s="32"/>
      <c r="J89" s="32"/>
      <c r="K89" s="32"/>
      <c r="L89" s="2"/>
      <c r="T89" s="2"/>
      <c r="U89" s="32"/>
    </row>
    <row r="90" spans="5:21" ht="12.75">
      <c r="E90" s="32"/>
      <c r="F90" s="32"/>
      <c r="G90" s="32"/>
      <c r="H90" s="32"/>
      <c r="I90" s="32"/>
      <c r="J90" s="32"/>
      <c r="K90" s="32"/>
      <c r="L90" s="2"/>
      <c r="T90" s="2"/>
      <c r="U90" s="32"/>
    </row>
    <row r="91" spans="5:21" ht="12.75">
      <c r="E91" s="32"/>
      <c r="F91" s="32"/>
      <c r="G91" s="32"/>
      <c r="H91" s="32"/>
      <c r="I91" s="32"/>
      <c r="J91" s="32"/>
      <c r="K91" s="32"/>
      <c r="L91" s="2"/>
      <c r="T91" s="2"/>
      <c r="U91" s="32"/>
    </row>
    <row r="92" spans="5:21" ht="12.75">
      <c r="E92" s="32"/>
      <c r="F92" s="32"/>
      <c r="G92" s="32"/>
      <c r="H92" s="32"/>
      <c r="I92" s="32"/>
      <c r="J92" s="32"/>
      <c r="K92" s="32"/>
      <c r="L92" s="2"/>
      <c r="T92" s="2"/>
      <c r="U92" s="32"/>
    </row>
    <row r="93" spans="5:21" ht="12.75">
      <c r="E93" s="32"/>
      <c r="F93" s="32"/>
      <c r="G93" s="32"/>
      <c r="H93" s="32"/>
      <c r="I93" s="32"/>
      <c r="J93" s="32"/>
      <c r="K93" s="32"/>
      <c r="L93" s="2"/>
      <c r="T93" s="2"/>
      <c r="U93" s="32"/>
    </row>
    <row r="94" spans="5:21" ht="12.75">
      <c r="E94" s="32"/>
      <c r="F94" s="32"/>
      <c r="G94" s="32"/>
      <c r="H94" s="32"/>
      <c r="I94" s="32"/>
      <c r="J94" s="32"/>
      <c r="K94" s="32"/>
      <c r="L94" s="2"/>
      <c r="T94" s="2"/>
      <c r="U94" s="32"/>
    </row>
    <row r="95" spans="5:21" ht="12.75">
      <c r="E95" s="32"/>
      <c r="F95" s="32"/>
      <c r="G95" s="32"/>
      <c r="H95" s="32"/>
      <c r="I95" s="32"/>
      <c r="J95" s="32"/>
      <c r="K95" s="32"/>
      <c r="L95" s="2"/>
      <c r="T95" s="2"/>
      <c r="U95" s="32"/>
    </row>
    <row r="96" spans="5:21" ht="12.75">
      <c r="E96" s="32"/>
      <c r="F96" s="32"/>
      <c r="G96" s="32"/>
      <c r="H96" s="32"/>
      <c r="I96" s="32"/>
      <c r="J96" s="32"/>
      <c r="K96" s="32"/>
      <c r="L96" s="2"/>
      <c r="T96" s="2"/>
      <c r="U96" s="32"/>
    </row>
    <row r="97" spans="5:21" ht="12.75">
      <c r="E97" s="32"/>
      <c r="F97" s="32"/>
      <c r="G97" s="32"/>
      <c r="H97" s="32"/>
      <c r="I97" s="32"/>
      <c r="J97" s="32"/>
      <c r="K97" s="32"/>
      <c r="L97" s="2"/>
      <c r="T97" s="2"/>
      <c r="U97" s="32"/>
    </row>
    <row r="98" spans="5:21" ht="12.75">
      <c r="E98" s="32"/>
      <c r="F98" s="32"/>
      <c r="G98" s="32"/>
      <c r="H98" s="32"/>
      <c r="I98" s="32"/>
      <c r="J98" s="32"/>
      <c r="K98" s="32"/>
      <c r="L98" s="2"/>
      <c r="T98" s="2"/>
      <c r="U98" s="32"/>
    </row>
    <row r="99" spans="5:21" ht="12.75">
      <c r="E99" s="32"/>
      <c r="F99" s="32"/>
      <c r="G99" s="32"/>
      <c r="H99" s="32"/>
      <c r="I99" s="32"/>
      <c r="J99" s="32"/>
      <c r="K99" s="32"/>
      <c r="L99" s="2"/>
      <c r="T99" s="2"/>
      <c r="U99" s="32"/>
    </row>
    <row r="100" spans="5:21" ht="12.75">
      <c r="E100" s="32"/>
      <c r="F100" s="32"/>
      <c r="G100" s="32"/>
      <c r="H100" s="32"/>
      <c r="I100" s="32"/>
      <c r="J100" s="32"/>
      <c r="K100" s="32"/>
      <c r="L100" s="2"/>
      <c r="T100" s="2"/>
      <c r="U100" s="32"/>
    </row>
    <row r="101" spans="5:21" ht="12.75">
      <c r="E101" s="32"/>
      <c r="F101" s="32"/>
      <c r="G101" s="32"/>
      <c r="H101" s="32"/>
      <c r="I101" s="32"/>
      <c r="J101" s="32"/>
      <c r="K101" s="32"/>
      <c r="L101" s="2"/>
      <c r="T101" s="2"/>
      <c r="U101" s="32"/>
    </row>
    <row r="102" spans="5:21" ht="12.75">
      <c r="E102" s="32"/>
      <c r="F102" s="32"/>
      <c r="G102" s="32"/>
      <c r="H102" s="32"/>
      <c r="I102" s="32"/>
      <c r="J102" s="32"/>
      <c r="K102" s="32"/>
      <c r="L102" s="2"/>
      <c r="T102" s="2"/>
      <c r="U102" s="32"/>
    </row>
    <row r="103" spans="5:21" ht="12.75">
      <c r="E103" s="32"/>
      <c r="F103" s="32"/>
      <c r="G103" s="32"/>
      <c r="H103" s="32"/>
      <c r="I103" s="32"/>
      <c r="J103" s="32"/>
      <c r="K103" s="32"/>
      <c r="L103" s="2"/>
      <c r="T103" s="2"/>
      <c r="U103" s="32"/>
    </row>
    <row r="104" spans="5:21" ht="12.75">
      <c r="E104" s="32"/>
      <c r="F104" s="32"/>
      <c r="G104" s="32"/>
      <c r="H104" s="32"/>
      <c r="I104" s="32"/>
      <c r="J104" s="32"/>
      <c r="K104" s="32"/>
      <c r="L104" s="2"/>
      <c r="T104" s="2"/>
      <c r="U104" s="32"/>
    </row>
    <row r="105" spans="5:21" ht="12.75">
      <c r="E105" s="32"/>
      <c r="F105" s="32"/>
      <c r="G105" s="32"/>
      <c r="H105" s="32"/>
      <c r="I105" s="32"/>
      <c r="J105" s="32"/>
      <c r="K105" s="32"/>
      <c r="T105" s="2"/>
      <c r="U105" s="32"/>
    </row>
    <row r="106" spans="5:21" ht="12.75">
      <c r="E106" s="32"/>
      <c r="F106" s="32"/>
      <c r="G106" s="32"/>
      <c r="H106" s="32"/>
      <c r="I106" s="32"/>
      <c r="J106" s="32"/>
      <c r="K106" s="32"/>
      <c r="T106" s="2"/>
      <c r="U106" s="32"/>
    </row>
    <row r="107" spans="5:21" ht="12.75">
      <c r="E107" s="32"/>
      <c r="F107" s="32"/>
      <c r="G107" s="32"/>
      <c r="H107" s="32"/>
      <c r="I107" s="32"/>
      <c r="J107" s="32"/>
      <c r="K107" s="32"/>
      <c r="T107" s="2"/>
      <c r="U107" s="32"/>
    </row>
    <row r="108" spans="5:21" ht="12.75">
      <c r="E108" s="32"/>
      <c r="F108" s="32"/>
      <c r="G108" s="32"/>
      <c r="H108" s="32"/>
      <c r="I108" s="32"/>
      <c r="J108" s="32"/>
      <c r="K108" s="32"/>
      <c r="T108" s="2"/>
      <c r="U108" s="32"/>
    </row>
    <row r="109" spans="5:21" ht="12.75">
      <c r="E109" s="32"/>
      <c r="F109" s="32"/>
      <c r="G109" s="32"/>
      <c r="H109" s="32"/>
      <c r="I109" s="32"/>
      <c r="J109" s="32"/>
      <c r="K109" s="32"/>
      <c r="T109" s="2"/>
      <c r="U109" s="32"/>
    </row>
    <row r="110" spans="5:21" ht="12.75">
      <c r="E110" s="32"/>
      <c r="F110" s="32"/>
      <c r="G110" s="32"/>
      <c r="H110" s="32"/>
      <c r="I110" s="32"/>
      <c r="J110" s="32"/>
      <c r="K110" s="32"/>
      <c r="T110" s="2"/>
      <c r="U110" s="32"/>
    </row>
    <row r="111" spans="5:21" ht="12.75">
      <c r="E111" s="32"/>
      <c r="F111" s="32"/>
      <c r="G111" s="32"/>
      <c r="H111" s="32"/>
      <c r="I111" s="32"/>
      <c r="J111" s="32"/>
      <c r="K111" s="32"/>
      <c r="T111" s="2"/>
      <c r="U111" s="32"/>
    </row>
    <row r="112" spans="5:21" ht="12.75">
      <c r="E112" s="32"/>
      <c r="F112" s="32"/>
      <c r="G112" s="32"/>
      <c r="H112" s="32"/>
      <c r="I112" s="32"/>
      <c r="J112" s="32"/>
      <c r="K112" s="32"/>
      <c r="T112" s="2"/>
      <c r="U112" s="32"/>
    </row>
    <row r="113" spans="5:21" ht="12.75">
      <c r="E113" s="32"/>
      <c r="F113" s="32"/>
      <c r="G113" s="32"/>
      <c r="H113" s="32"/>
      <c r="I113" s="32"/>
      <c r="J113" s="32"/>
      <c r="K113" s="32"/>
      <c r="T113" s="2"/>
      <c r="U113" s="32"/>
    </row>
    <row r="114" spans="5:21" ht="12.75">
      <c r="E114" s="32"/>
      <c r="F114" s="32"/>
      <c r="G114" s="32"/>
      <c r="H114" s="32"/>
      <c r="I114" s="32"/>
      <c r="J114" s="32"/>
      <c r="K114" s="32"/>
      <c r="T114" s="2"/>
      <c r="U114" s="32"/>
    </row>
    <row r="115" spans="5:21" ht="12.75">
      <c r="E115" s="32"/>
      <c r="F115" s="32"/>
      <c r="G115" s="32"/>
      <c r="H115" s="32"/>
      <c r="I115" s="32"/>
      <c r="J115" s="32"/>
      <c r="K115" s="32"/>
      <c r="T115" s="2"/>
      <c r="U115" s="32"/>
    </row>
    <row r="116" spans="5:21" ht="12.75">
      <c r="E116" s="32"/>
      <c r="F116" s="32"/>
      <c r="G116" s="32"/>
      <c r="H116" s="32"/>
      <c r="I116" s="32"/>
      <c r="J116" s="32"/>
      <c r="K116" s="32"/>
      <c r="T116" s="2"/>
      <c r="U116" s="32"/>
    </row>
    <row r="117" spans="5:21" ht="12.75">
      <c r="E117" s="32"/>
      <c r="F117" s="32"/>
      <c r="G117" s="32"/>
      <c r="H117" s="32"/>
      <c r="I117" s="32"/>
      <c r="J117" s="32"/>
      <c r="K117" s="32"/>
      <c r="T117" s="2"/>
      <c r="U117" s="32"/>
    </row>
    <row r="118" spans="5:21" ht="12.75">
      <c r="E118" s="32"/>
      <c r="F118" s="32"/>
      <c r="G118" s="32"/>
      <c r="H118" s="32"/>
      <c r="I118" s="32"/>
      <c r="J118" s="32"/>
      <c r="K118" s="32"/>
      <c r="T118" s="2"/>
      <c r="U118" s="32"/>
    </row>
    <row r="119" spans="5:21" ht="12.75">
      <c r="E119" s="32"/>
      <c r="F119" s="32"/>
      <c r="G119" s="32"/>
      <c r="H119" s="32"/>
      <c r="I119" s="32"/>
      <c r="J119" s="32"/>
      <c r="K119" s="32"/>
      <c r="T119" s="2"/>
      <c r="U119" s="32"/>
    </row>
    <row r="120" spans="5:21" ht="12.75">
      <c r="E120" s="32"/>
      <c r="F120" s="32"/>
      <c r="G120" s="32"/>
      <c r="H120" s="32"/>
      <c r="I120" s="32"/>
      <c r="J120" s="32"/>
      <c r="K120" s="32"/>
      <c r="T120" s="2"/>
      <c r="U120" s="32"/>
    </row>
    <row r="121" spans="5:21" ht="12.75">
      <c r="E121" s="32"/>
      <c r="F121" s="32"/>
      <c r="G121" s="32"/>
      <c r="H121" s="32"/>
      <c r="I121" s="32"/>
      <c r="J121" s="32"/>
      <c r="K121" s="32"/>
      <c r="T121" s="2"/>
      <c r="U121" s="32"/>
    </row>
    <row r="122" spans="6:21" ht="12.75">
      <c r="F122" s="32"/>
      <c r="G122" s="32"/>
      <c r="H122" s="32"/>
      <c r="I122" s="32"/>
      <c r="J122" s="32"/>
      <c r="K122" s="32"/>
      <c r="T122" s="2"/>
      <c r="U122" s="32"/>
    </row>
    <row r="123" spans="6:21" ht="12.75">
      <c r="F123" s="32"/>
      <c r="G123" s="32"/>
      <c r="H123" s="32"/>
      <c r="I123" s="32"/>
      <c r="J123" s="32"/>
      <c r="K123" s="32"/>
      <c r="T123" s="2"/>
      <c r="U123" s="32"/>
    </row>
    <row r="124" spans="6:21" ht="12.75">
      <c r="F124" s="32"/>
      <c r="G124" s="32"/>
      <c r="H124" s="32"/>
      <c r="I124" s="32"/>
      <c r="J124" s="32"/>
      <c r="K124" s="32"/>
      <c r="T124" s="2"/>
      <c r="U124" s="32"/>
    </row>
    <row r="125" spans="6:20" ht="12.75">
      <c r="F125" s="32"/>
      <c r="G125" s="32"/>
      <c r="H125" s="32"/>
      <c r="I125" s="32"/>
      <c r="J125" s="32"/>
      <c r="K125" s="32"/>
      <c r="T125" s="2"/>
    </row>
    <row r="126" spans="6:20" ht="12.75">
      <c r="F126" s="32"/>
      <c r="G126" s="32"/>
      <c r="H126" s="32"/>
      <c r="I126" s="32"/>
      <c r="J126" s="32"/>
      <c r="K126" s="32"/>
      <c r="T126" s="2"/>
    </row>
    <row r="127" spans="6:20" ht="12.75">
      <c r="F127" s="32"/>
      <c r="G127" s="32"/>
      <c r="H127" s="32"/>
      <c r="I127" s="32"/>
      <c r="J127" s="32"/>
      <c r="K127" s="32"/>
      <c r="T127" s="2"/>
    </row>
    <row r="128" spans="6:20" ht="12.75">
      <c r="F128" s="32"/>
      <c r="G128" s="32"/>
      <c r="H128" s="32"/>
      <c r="I128" s="32"/>
      <c r="J128" s="32"/>
      <c r="K128" s="32"/>
      <c r="T128" s="2"/>
    </row>
    <row r="129" spans="6:20" ht="12.75">
      <c r="F129" s="32"/>
      <c r="G129" s="32"/>
      <c r="H129" s="32"/>
      <c r="I129" s="32"/>
      <c r="J129" s="32"/>
      <c r="K129" s="32"/>
      <c r="T129" s="2"/>
    </row>
    <row r="130" spans="6:20" ht="12.75">
      <c r="F130" s="32"/>
      <c r="G130" s="32"/>
      <c r="H130" s="32"/>
      <c r="I130" s="32"/>
      <c r="J130" s="32"/>
      <c r="K130" s="32"/>
      <c r="T130" s="2"/>
    </row>
    <row r="131" spans="6:20" ht="12.75">
      <c r="F131" s="32"/>
      <c r="G131" s="32"/>
      <c r="H131" s="32"/>
      <c r="I131" s="32"/>
      <c r="J131" s="32"/>
      <c r="K131" s="32"/>
      <c r="T131" s="2"/>
    </row>
    <row r="132" spans="6:20" ht="12.75">
      <c r="F132" s="32"/>
      <c r="G132" s="32"/>
      <c r="H132" s="32"/>
      <c r="I132" s="32"/>
      <c r="J132" s="32"/>
      <c r="K132" s="32"/>
      <c r="T132" s="2"/>
    </row>
    <row r="133" spans="6:20" ht="12.75">
      <c r="F133" s="32"/>
      <c r="G133" s="32"/>
      <c r="H133" s="32"/>
      <c r="I133" s="32"/>
      <c r="J133" s="32"/>
      <c r="K133" s="32"/>
      <c r="T133" s="2"/>
    </row>
    <row r="134" spans="6:20" ht="12.75">
      <c r="F134" s="32"/>
      <c r="G134" s="32"/>
      <c r="H134" s="32"/>
      <c r="I134" s="32"/>
      <c r="J134" s="32"/>
      <c r="K134" s="32"/>
      <c r="T134" s="2"/>
    </row>
    <row r="135" spans="6:20" ht="12.75">
      <c r="F135" s="32"/>
      <c r="G135" s="32"/>
      <c r="H135" s="32"/>
      <c r="I135" s="32"/>
      <c r="J135" s="32"/>
      <c r="K135" s="32"/>
      <c r="T135" s="2"/>
    </row>
    <row r="136" spans="6:20" ht="12.75">
      <c r="F136" s="32"/>
      <c r="G136" s="32"/>
      <c r="H136" s="32"/>
      <c r="I136" s="32"/>
      <c r="J136" s="32"/>
      <c r="K136" s="32"/>
      <c r="T136" s="2"/>
    </row>
    <row r="137" spans="6:20" ht="12.75">
      <c r="F137" s="32"/>
      <c r="G137" s="32"/>
      <c r="H137" s="32"/>
      <c r="I137" s="32"/>
      <c r="J137" s="32"/>
      <c r="K137" s="32"/>
      <c r="T137" s="2"/>
    </row>
    <row r="138" spans="6:20" ht="12.75">
      <c r="F138" s="32"/>
      <c r="G138" s="32"/>
      <c r="H138" s="32"/>
      <c r="I138" s="32"/>
      <c r="J138" s="32"/>
      <c r="K138" s="32"/>
      <c r="T138" s="2"/>
    </row>
    <row r="139" spans="6:20" ht="12.75">
      <c r="F139" s="32"/>
      <c r="G139" s="32"/>
      <c r="H139" s="32"/>
      <c r="I139" s="32"/>
      <c r="J139" s="32"/>
      <c r="K139" s="32"/>
      <c r="T139" s="2"/>
    </row>
    <row r="140" ht="12.75">
      <c r="T140" s="2"/>
    </row>
    <row r="141" ht="12.75">
      <c r="T141" s="2"/>
    </row>
    <row r="142" ht="12.75">
      <c r="T142" s="2"/>
    </row>
    <row r="143" ht="12.75">
      <c r="T143" s="2"/>
    </row>
    <row r="144" ht="12.75">
      <c r="T144" s="2"/>
    </row>
    <row r="145" ht="12.75">
      <c r="T145" s="2"/>
    </row>
    <row r="146" ht="12.75">
      <c r="T146" s="2"/>
    </row>
    <row r="147" ht="12.75">
      <c r="T147" s="2"/>
    </row>
    <row r="148" ht="12.75">
      <c r="T148" s="2"/>
    </row>
    <row r="149" ht="12.75">
      <c r="T149" s="2"/>
    </row>
    <row r="150" ht="12.75">
      <c r="T150" s="2"/>
    </row>
    <row r="151" ht="12.75">
      <c r="T151" s="2"/>
    </row>
    <row r="152" ht="12.75">
      <c r="T152" s="2"/>
    </row>
    <row r="153" ht="12.75">
      <c r="T153" s="2"/>
    </row>
    <row r="154" ht="12.75">
      <c r="T154" s="2"/>
    </row>
    <row r="155" ht="12.75">
      <c r="T155" s="2"/>
    </row>
    <row r="156" ht="12.75">
      <c r="T156" s="2"/>
    </row>
    <row r="157" ht="12.75">
      <c r="T157" s="2"/>
    </row>
    <row r="158" ht="12.75">
      <c r="T158" s="2"/>
    </row>
    <row r="159" ht="12.75">
      <c r="T159" s="2"/>
    </row>
    <row r="160" ht="12.75">
      <c r="T160" s="2"/>
    </row>
    <row r="161" ht="12.75">
      <c r="T161" s="2"/>
    </row>
    <row r="162" ht="12.75">
      <c r="T162" s="2"/>
    </row>
    <row r="163" ht="12.75">
      <c r="T163" s="2"/>
    </row>
    <row r="164" ht="12.75">
      <c r="T164" s="2"/>
    </row>
    <row r="165" ht="12.75">
      <c r="T165" s="2"/>
    </row>
    <row r="166" ht="12.75">
      <c r="T166" s="2"/>
    </row>
    <row r="167" ht="12.75">
      <c r="T167" s="2"/>
    </row>
    <row r="168" ht="12.75">
      <c r="T168" s="2"/>
    </row>
  </sheetData>
  <sheetProtection/>
  <mergeCells count="18">
    <mergeCell ref="T2:T3"/>
    <mergeCell ref="U2:U3"/>
    <mergeCell ref="I2:I3"/>
    <mergeCell ref="J2:J3"/>
    <mergeCell ref="K2:K3"/>
    <mergeCell ref="L2:L3"/>
    <mergeCell ref="M2:P2"/>
    <mergeCell ref="Q2:Q3"/>
    <mergeCell ref="E1:U1"/>
    <mergeCell ref="A2:B4"/>
    <mergeCell ref="D2:D4"/>
    <mergeCell ref="E2:E3"/>
    <mergeCell ref="F2:F3"/>
    <mergeCell ref="G2:G3"/>
    <mergeCell ref="H2:H3"/>
    <mergeCell ref="C2:C4"/>
    <mergeCell ref="R2:R3"/>
    <mergeCell ref="S2:S3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2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279"/>
  <sheetViews>
    <sheetView zoomScaleSheetLayoutView="100" zoomScalePageLayoutView="0" workbookViewId="0" topLeftCell="A1">
      <selection activeCell="V22" sqref="V22"/>
    </sheetView>
  </sheetViews>
  <sheetFormatPr defaultColWidth="11.421875" defaultRowHeight="12.75"/>
  <cols>
    <col min="1" max="1" width="5.7109375" style="2" bestFit="1" customWidth="1"/>
    <col min="2" max="3" width="5.57421875" style="2" customWidth="1"/>
    <col min="4" max="4" width="26.00390625" style="2" customWidth="1"/>
    <col min="5" max="5" width="11.7109375" style="32" customWidth="1"/>
    <col min="6" max="6" width="11.7109375" style="2" customWidth="1"/>
    <col min="7" max="9" width="10.00390625" style="2" customWidth="1"/>
    <col min="10" max="10" width="13.00390625" style="2" customWidth="1"/>
    <col min="11" max="11" width="11.8515625" style="32" customWidth="1"/>
    <col min="12" max="12" width="15.7109375" style="43" customWidth="1"/>
    <col min="13" max="16" width="15.7109375" style="32" customWidth="1"/>
    <col min="17" max="17" width="15.7109375" style="42" customWidth="1"/>
    <col min="18" max="21" width="11.421875" style="2" hidden="1" customWidth="1"/>
    <col min="22" max="16384" width="11.421875" style="2" customWidth="1"/>
  </cols>
  <sheetData>
    <row r="1" spans="5:21" ht="85.5" customHeight="1">
      <c r="E1" s="84" t="s">
        <v>449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17" ht="12.75" customHeight="1">
      <c r="A2" s="86" t="s">
        <v>128</v>
      </c>
      <c r="B2" s="87"/>
      <c r="C2" s="101" t="s">
        <v>290</v>
      </c>
      <c r="D2" s="92" t="s">
        <v>129</v>
      </c>
      <c r="E2" s="95" t="s">
        <v>130</v>
      </c>
      <c r="F2" s="97" t="s">
        <v>131</v>
      </c>
      <c r="G2" s="97" t="s">
        <v>132</v>
      </c>
      <c r="H2" s="99" t="s">
        <v>133</v>
      </c>
      <c r="I2" s="97" t="s">
        <v>134</v>
      </c>
      <c r="J2" s="99" t="s">
        <v>135</v>
      </c>
      <c r="K2" s="112" t="s">
        <v>136</v>
      </c>
      <c r="L2" s="114" t="s">
        <v>137</v>
      </c>
      <c r="M2" s="115" t="s">
        <v>138</v>
      </c>
      <c r="N2" s="116"/>
      <c r="O2" s="116"/>
      <c r="P2" s="116"/>
      <c r="Q2" s="110" t="s">
        <v>143</v>
      </c>
    </row>
    <row r="3" spans="1:17" s="34" customFormat="1" ht="41.25" customHeight="1">
      <c r="A3" s="88"/>
      <c r="B3" s="89"/>
      <c r="C3" s="102"/>
      <c r="D3" s="93"/>
      <c r="E3" s="96"/>
      <c r="F3" s="98"/>
      <c r="G3" s="98"/>
      <c r="H3" s="100"/>
      <c r="I3" s="98"/>
      <c r="J3" s="100"/>
      <c r="K3" s="113"/>
      <c r="L3" s="114"/>
      <c r="M3" s="5" t="s">
        <v>144</v>
      </c>
      <c r="N3" s="4" t="s">
        <v>145</v>
      </c>
      <c r="O3" s="4" t="s">
        <v>146</v>
      </c>
      <c r="P3" s="6" t="s">
        <v>147</v>
      </c>
      <c r="Q3" s="111"/>
    </row>
    <row r="4" spans="1:17" s="34" customFormat="1" ht="18.75" customHeight="1">
      <c r="A4" s="90"/>
      <c r="B4" s="91"/>
      <c r="C4" s="103"/>
      <c r="D4" s="94"/>
      <c r="E4" s="7" t="s">
        <v>148</v>
      </c>
      <c r="F4" s="8" t="s">
        <v>149</v>
      </c>
      <c r="G4" s="8" t="s">
        <v>150</v>
      </c>
      <c r="H4" s="8" t="s">
        <v>152</v>
      </c>
      <c r="I4" s="8" t="s">
        <v>151</v>
      </c>
      <c r="J4" s="8" t="s">
        <v>154</v>
      </c>
      <c r="K4" s="9" t="s">
        <v>153</v>
      </c>
      <c r="L4" s="10" t="s">
        <v>155</v>
      </c>
      <c r="M4" s="9" t="s">
        <v>156</v>
      </c>
      <c r="N4" s="9" t="s">
        <v>157</v>
      </c>
      <c r="O4" s="9" t="s">
        <v>158</v>
      </c>
      <c r="P4" s="11" t="s">
        <v>222</v>
      </c>
      <c r="Q4" s="14" t="s">
        <v>223</v>
      </c>
    </row>
    <row r="5" spans="1:25" ht="12.75" customHeight="1">
      <c r="A5" s="35" t="s">
        <v>2</v>
      </c>
      <c r="B5" s="36" t="s">
        <v>10</v>
      </c>
      <c r="C5" s="67" t="s">
        <v>291</v>
      </c>
      <c r="D5" s="37" t="s">
        <v>166</v>
      </c>
      <c r="E5" s="38">
        <v>3028261.0477151196</v>
      </c>
      <c r="F5" s="38">
        <v>2866697.17</v>
      </c>
      <c r="G5" s="38">
        <v>38237.46</v>
      </c>
      <c r="H5" s="38">
        <v>881.48</v>
      </c>
      <c r="I5" s="38">
        <v>15744.46</v>
      </c>
      <c r="J5" s="38">
        <v>305095.4</v>
      </c>
      <c r="K5" s="38">
        <v>680934.26</v>
      </c>
      <c r="L5" s="39">
        <f>SUM(E5:K5)</f>
        <v>6935851.27771512</v>
      </c>
      <c r="M5" s="38">
        <v>30945518.6</v>
      </c>
      <c r="N5" s="38">
        <v>2730839.1</v>
      </c>
      <c r="O5" s="38">
        <v>315426.06</v>
      </c>
      <c r="P5" s="40">
        <f>+O5+N5+M5</f>
        <v>33991783.760000005</v>
      </c>
      <c r="Q5" s="41">
        <f>+P5+L5</f>
        <v>40927635.03771512</v>
      </c>
      <c r="V5" s="32"/>
      <c r="W5" s="32"/>
      <c r="X5" s="32"/>
      <c r="Y5" s="32"/>
    </row>
    <row r="6" spans="1:25" ht="12.75" customHeight="1">
      <c r="A6" s="35" t="s">
        <v>3</v>
      </c>
      <c r="B6" s="36" t="s">
        <v>49</v>
      </c>
      <c r="C6" s="67" t="s">
        <v>292</v>
      </c>
      <c r="D6" s="37" t="s">
        <v>167</v>
      </c>
      <c r="E6" s="38">
        <v>5883624.689753439</v>
      </c>
      <c r="F6" s="38">
        <v>5989208.93</v>
      </c>
      <c r="G6" s="38">
        <v>81065.88</v>
      </c>
      <c r="H6" s="38">
        <v>1904.43</v>
      </c>
      <c r="I6" s="38">
        <v>28519.64</v>
      </c>
      <c r="J6" s="38">
        <v>679864.9</v>
      </c>
      <c r="K6" s="38">
        <v>955678.28</v>
      </c>
      <c r="L6" s="39">
        <f aca="true" t="shared" si="0" ref="L6:L69">SUM(E6:K6)</f>
        <v>13619866.74975344</v>
      </c>
      <c r="M6" s="38">
        <v>62029693.29</v>
      </c>
      <c r="N6" s="38">
        <v>2430487.49</v>
      </c>
      <c r="O6" s="38">
        <v>1798723.58</v>
      </c>
      <c r="P6" s="40">
        <f aca="true" t="shared" si="1" ref="P6:P69">+O6+N6+M6</f>
        <v>66258904.36</v>
      </c>
      <c r="Q6" s="41">
        <f aca="true" t="shared" si="2" ref="Q6:Q69">+P6+L6</f>
        <v>79878771.10975344</v>
      </c>
      <c r="V6" s="32"/>
      <c r="W6" s="32"/>
      <c r="X6" s="32"/>
      <c r="Y6" s="32"/>
    </row>
    <row r="7" spans="1:25" ht="12.75" customHeight="1">
      <c r="A7" s="35" t="s">
        <v>3</v>
      </c>
      <c r="B7" s="36" t="s">
        <v>50</v>
      </c>
      <c r="C7" s="67" t="s">
        <v>293</v>
      </c>
      <c r="D7" s="37" t="s">
        <v>224</v>
      </c>
      <c r="E7" s="38">
        <v>2303219.862014434</v>
      </c>
      <c r="F7" s="38">
        <v>4125247.15</v>
      </c>
      <c r="G7" s="38">
        <v>55836.56</v>
      </c>
      <c r="H7" s="38">
        <v>1311.73</v>
      </c>
      <c r="I7" s="38">
        <v>19643.75</v>
      </c>
      <c r="J7" s="38">
        <v>419343.56</v>
      </c>
      <c r="K7" s="38">
        <v>658252.06</v>
      </c>
      <c r="L7" s="39">
        <f t="shared" si="0"/>
        <v>7582854.672014434</v>
      </c>
      <c r="M7" s="38">
        <v>43269529.52</v>
      </c>
      <c r="N7" s="38">
        <v>4834665.86</v>
      </c>
      <c r="O7" s="38">
        <v>241326.55</v>
      </c>
      <c r="P7" s="40">
        <f t="shared" si="1"/>
        <v>48345521.93000001</v>
      </c>
      <c r="Q7" s="41">
        <f t="shared" si="2"/>
        <v>55928376.60201444</v>
      </c>
      <c r="V7" s="32"/>
      <c r="W7" s="32"/>
      <c r="X7" s="32"/>
      <c r="Y7" s="32"/>
    </row>
    <row r="8" spans="1:25" ht="12.75" customHeight="1">
      <c r="A8" s="35" t="s">
        <v>3</v>
      </c>
      <c r="B8" s="36" t="s">
        <v>51</v>
      </c>
      <c r="C8" s="67" t="s">
        <v>294</v>
      </c>
      <c r="D8" s="37" t="s">
        <v>225</v>
      </c>
      <c r="E8" s="38">
        <v>807432.1350049844</v>
      </c>
      <c r="F8" s="38">
        <v>1456128.4</v>
      </c>
      <c r="G8" s="38">
        <v>19709.18</v>
      </c>
      <c r="H8" s="38">
        <v>463.01</v>
      </c>
      <c r="I8" s="38">
        <v>6933.84</v>
      </c>
      <c r="J8" s="38">
        <v>180243.09</v>
      </c>
      <c r="K8" s="38">
        <v>232349.59</v>
      </c>
      <c r="L8" s="39">
        <f t="shared" si="0"/>
        <v>2703259.245004984</v>
      </c>
      <c r="M8" s="38">
        <v>15573800.06</v>
      </c>
      <c r="N8" s="38">
        <v>878857.56</v>
      </c>
      <c r="O8" s="38">
        <v>45961.18</v>
      </c>
      <c r="P8" s="40">
        <f t="shared" si="1"/>
        <v>16498618.8</v>
      </c>
      <c r="Q8" s="41">
        <f t="shared" si="2"/>
        <v>19201878.045004986</v>
      </c>
      <c r="V8" s="32"/>
      <c r="W8" s="32"/>
      <c r="X8" s="32"/>
      <c r="Y8" s="32"/>
    </row>
    <row r="9" spans="1:25" ht="12.75" customHeight="1">
      <c r="A9" s="35" t="s">
        <v>3</v>
      </c>
      <c r="B9" s="36" t="s">
        <v>52</v>
      </c>
      <c r="C9" s="67" t="s">
        <v>295</v>
      </c>
      <c r="D9" s="37" t="s">
        <v>226</v>
      </c>
      <c r="E9" s="38">
        <v>690664.626507397</v>
      </c>
      <c r="F9" s="38">
        <v>1525964.01</v>
      </c>
      <c r="G9" s="38">
        <v>20654.42</v>
      </c>
      <c r="H9" s="38">
        <v>485.22</v>
      </c>
      <c r="I9" s="38">
        <v>7266.39</v>
      </c>
      <c r="J9" s="38">
        <v>269526.31</v>
      </c>
      <c r="K9" s="38">
        <v>243493.04</v>
      </c>
      <c r="L9" s="39">
        <f t="shared" si="0"/>
        <v>2758054.0165073974</v>
      </c>
      <c r="M9" s="38">
        <v>15346688.18</v>
      </c>
      <c r="N9" s="38">
        <v>1288133.39</v>
      </c>
      <c r="O9" s="38">
        <v>213680.18</v>
      </c>
      <c r="P9" s="40">
        <f t="shared" si="1"/>
        <v>16848501.75</v>
      </c>
      <c r="Q9" s="41">
        <f t="shared" si="2"/>
        <v>19606555.7665074</v>
      </c>
      <c r="V9" s="32"/>
      <c r="W9" s="32"/>
      <c r="X9" s="32"/>
      <c r="Y9" s="32"/>
    </row>
    <row r="10" spans="1:25" ht="12.75" customHeight="1">
      <c r="A10" s="35" t="s">
        <v>4</v>
      </c>
      <c r="B10" s="36" t="s">
        <v>53</v>
      </c>
      <c r="C10" s="67" t="s">
        <v>296</v>
      </c>
      <c r="D10" s="37" t="s">
        <v>168</v>
      </c>
      <c r="E10" s="38">
        <v>2998645.112653641</v>
      </c>
      <c r="F10" s="38">
        <v>3142273.16</v>
      </c>
      <c r="G10" s="38">
        <v>46217.08</v>
      </c>
      <c r="H10" s="38">
        <v>1013.16</v>
      </c>
      <c r="I10" s="38">
        <v>18047.04</v>
      </c>
      <c r="J10" s="38">
        <v>366512.21</v>
      </c>
      <c r="K10" s="38">
        <v>513942.73</v>
      </c>
      <c r="L10" s="39">
        <f t="shared" si="0"/>
        <v>7086650.492653642</v>
      </c>
      <c r="M10" s="38">
        <v>36606061.23</v>
      </c>
      <c r="N10" s="38">
        <v>63513.9</v>
      </c>
      <c r="O10" s="38">
        <v>291066.85</v>
      </c>
      <c r="P10" s="40">
        <f t="shared" si="1"/>
        <v>36960641.98</v>
      </c>
      <c r="Q10" s="41">
        <f t="shared" si="2"/>
        <v>44047292.47265364</v>
      </c>
      <c r="V10" s="32"/>
      <c r="W10" s="32"/>
      <c r="X10" s="32"/>
      <c r="Y10" s="32"/>
    </row>
    <row r="11" spans="1:25" ht="12.75" customHeight="1">
      <c r="A11" s="35" t="s">
        <v>4</v>
      </c>
      <c r="B11" s="36" t="s">
        <v>54</v>
      </c>
      <c r="C11" s="67" t="s">
        <v>297</v>
      </c>
      <c r="D11" s="37" t="s">
        <v>227</v>
      </c>
      <c r="E11" s="38">
        <v>1140442.83519784</v>
      </c>
      <c r="F11" s="38">
        <v>1485639.41</v>
      </c>
      <c r="G11" s="38">
        <v>21851.04</v>
      </c>
      <c r="H11" s="38">
        <v>479.01</v>
      </c>
      <c r="I11" s="38">
        <v>8532.48</v>
      </c>
      <c r="J11" s="38">
        <v>172022.91</v>
      </c>
      <c r="K11" s="38">
        <v>242987.66</v>
      </c>
      <c r="L11" s="39">
        <f t="shared" si="0"/>
        <v>3071955.34519784</v>
      </c>
      <c r="M11" s="38">
        <v>16724882.77</v>
      </c>
      <c r="N11" s="38">
        <v>237973.9</v>
      </c>
      <c r="O11" s="38">
        <v>86536.91</v>
      </c>
      <c r="P11" s="40">
        <f t="shared" si="1"/>
        <v>17049393.58</v>
      </c>
      <c r="Q11" s="41">
        <f t="shared" si="2"/>
        <v>20121348.92519784</v>
      </c>
      <c r="V11" s="32"/>
      <c r="W11" s="32"/>
      <c r="X11" s="32"/>
      <c r="Y11" s="32"/>
    </row>
    <row r="12" spans="1:25" ht="12.75" customHeight="1">
      <c r="A12" s="35" t="s">
        <v>4</v>
      </c>
      <c r="B12" s="36" t="s">
        <v>55</v>
      </c>
      <c r="C12" s="67" t="s">
        <v>298</v>
      </c>
      <c r="D12" s="37" t="s">
        <v>228</v>
      </c>
      <c r="E12" s="38">
        <v>778903.8350977715</v>
      </c>
      <c r="F12" s="38">
        <v>1433735.33</v>
      </c>
      <c r="G12" s="38">
        <v>21087.62</v>
      </c>
      <c r="H12" s="38">
        <v>462.28</v>
      </c>
      <c r="I12" s="38">
        <v>8234.38</v>
      </c>
      <c r="J12" s="38">
        <v>153649.11</v>
      </c>
      <c r="K12" s="38">
        <v>234498.34</v>
      </c>
      <c r="L12" s="39">
        <f t="shared" si="0"/>
        <v>2630570.895097771</v>
      </c>
      <c r="M12" s="38">
        <v>14905256.69</v>
      </c>
      <c r="N12" s="38">
        <v>845731.47</v>
      </c>
      <c r="O12" s="38">
        <v>656029.23</v>
      </c>
      <c r="P12" s="40">
        <f t="shared" si="1"/>
        <v>16407017.389999999</v>
      </c>
      <c r="Q12" s="41">
        <f t="shared" si="2"/>
        <v>19037588.28509777</v>
      </c>
      <c r="V12" s="32"/>
      <c r="W12" s="32"/>
      <c r="X12" s="32"/>
      <c r="Y12" s="32"/>
    </row>
    <row r="13" spans="1:25" ht="12.75" customHeight="1">
      <c r="A13" s="35" t="s">
        <v>5</v>
      </c>
      <c r="B13" s="36" t="s">
        <v>56</v>
      </c>
      <c r="C13" s="67" t="s">
        <v>299</v>
      </c>
      <c r="D13" s="37" t="s">
        <v>169</v>
      </c>
      <c r="E13" s="38">
        <v>1108849.3583545887</v>
      </c>
      <c r="F13" s="38">
        <v>1104728.57</v>
      </c>
      <c r="G13" s="38">
        <v>15729.69</v>
      </c>
      <c r="H13" s="38">
        <v>396.73</v>
      </c>
      <c r="I13" s="38">
        <v>5959.05</v>
      </c>
      <c r="J13" s="38">
        <v>116559.59</v>
      </c>
      <c r="K13" s="38">
        <v>260114.18</v>
      </c>
      <c r="L13" s="39">
        <f t="shared" si="0"/>
        <v>2612337.1683545886</v>
      </c>
      <c r="M13" s="38">
        <v>9443614.51</v>
      </c>
      <c r="N13" s="38">
        <v>628216.52</v>
      </c>
      <c r="O13" s="38">
        <v>33183.34</v>
      </c>
      <c r="P13" s="40">
        <f t="shared" si="1"/>
        <v>10105014.37</v>
      </c>
      <c r="Q13" s="41">
        <f t="shared" si="2"/>
        <v>12717351.538354587</v>
      </c>
      <c r="V13" s="32"/>
      <c r="W13" s="32"/>
      <c r="X13" s="32"/>
      <c r="Y13" s="32"/>
    </row>
    <row r="14" spans="1:25" ht="12.75" customHeight="1">
      <c r="A14" s="35" t="s">
        <v>6</v>
      </c>
      <c r="B14" s="36" t="s">
        <v>57</v>
      </c>
      <c r="C14" s="67" t="s">
        <v>300</v>
      </c>
      <c r="D14" s="37" t="s">
        <v>170</v>
      </c>
      <c r="E14" s="38">
        <v>2578834.802473916</v>
      </c>
      <c r="F14" s="38">
        <v>2299725.37</v>
      </c>
      <c r="G14" s="38">
        <v>28477.35</v>
      </c>
      <c r="H14" s="38">
        <v>606.7</v>
      </c>
      <c r="I14" s="38">
        <v>11845.02</v>
      </c>
      <c r="J14" s="38">
        <v>284594.69</v>
      </c>
      <c r="K14" s="38">
        <v>527262.52</v>
      </c>
      <c r="L14" s="39">
        <f t="shared" si="0"/>
        <v>5731346.452473916</v>
      </c>
      <c r="M14" s="38">
        <v>27724009.63</v>
      </c>
      <c r="N14" s="38">
        <v>980438.6</v>
      </c>
      <c r="O14" s="38">
        <v>55188.12</v>
      </c>
      <c r="P14" s="40">
        <f t="shared" si="1"/>
        <v>28759636.349999998</v>
      </c>
      <c r="Q14" s="41">
        <f t="shared" si="2"/>
        <v>34490982.80247392</v>
      </c>
      <c r="V14" s="32"/>
      <c r="W14" s="32"/>
      <c r="X14" s="32"/>
      <c r="Y14" s="32"/>
    </row>
    <row r="15" spans="1:25" ht="12.75" customHeight="1">
      <c r="A15" s="35" t="s">
        <v>6</v>
      </c>
      <c r="B15" s="36" t="s">
        <v>58</v>
      </c>
      <c r="C15" s="67" t="s">
        <v>301</v>
      </c>
      <c r="D15" s="37" t="s">
        <v>229</v>
      </c>
      <c r="E15" s="38">
        <v>837968.7660131812</v>
      </c>
      <c r="F15" s="38">
        <v>907553.05</v>
      </c>
      <c r="G15" s="38">
        <v>11238.18</v>
      </c>
      <c r="H15" s="38">
        <v>239.42</v>
      </c>
      <c r="I15" s="38">
        <v>4674.47</v>
      </c>
      <c r="J15" s="38">
        <v>128171.55</v>
      </c>
      <c r="K15" s="38">
        <v>208076.46</v>
      </c>
      <c r="L15" s="39">
        <f t="shared" si="0"/>
        <v>2097921.896013181</v>
      </c>
      <c r="M15" s="38">
        <v>9870958.36</v>
      </c>
      <c r="N15" s="38">
        <v>898216.46</v>
      </c>
      <c r="O15" s="38">
        <v>45818.51</v>
      </c>
      <c r="P15" s="40">
        <f t="shared" si="1"/>
        <v>10814993.33</v>
      </c>
      <c r="Q15" s="41">
        <f t="shared" si="2"/>
        <v>12912915.226013182</v>
      </c>
      <c r="V15" s="32"/>
      <c r="W15" s="32"/>
      <c r="X15" s="32"/>
      <c r="Y15" s="32"/>
    </row>
    <row r="16" spans="1:25" ht="12.75" customHeight="1">
      <c r="A16" s="35" t="s">
        <v>7</v>
      </c>
      <c r="B16" s="36" t="s">
        <v>59</v>
      </c>
      <c r="C16" s="67" t="s">
        <v>302</v>
      </c>
      <c r="D16" s="37" t="s">
        <v>230</v>
      </c>
      <c r="E16" s="38">
        <v>8887532.561233057</v>
      </c>
      <c r="F16" s="38">
        <v>10563300.28</v>
      </c>
      <c r="G16" s="38">
        <v>119359.71</v>
      </c>
      <c r="H16" s="38">
        <v>3285.19</v>
      </c>
      <c r="I16" s="38">
        <v>40517.46</v>
      </c>
      <c r="J16" s="38">
        <v>1042302.73</v>
      </c>
      <c r="K16" s="38">
        <v>1354244.96</v>
      </c>
      <c r="L16" s="39">
        <f t="shared" si="0"/>
        <v>22010542.89123306</v>
      </c>
      <c r="M16" s="38">
        <v>63615688.31</v>
      </c>
      <c r="N16" s="38">
        <v>10651976.02</v>
      </c>
      <c r="O16" s="38">
        <v>805220.22</v>
      </c>
      <c r="P16" s="40">
        <f t="shared" si="1"/>
        <v>75072884.55</v>
      </c>
      <c r="Q16" s="41">
        <f t="shared" si="2"/>
        <v>97083427.44123305</v>
      </c>
      <c r="V16" s="32"/>
      <c r="W16" s="32"/>
      <c r="X16" s="32"/>
      <c r="Y16" s="32"/>
    </row>
    <row r="17" spans="1:25" ht="12.75" customHeight="1">
      <c r="A17" s="35" t="s">
        <v>12</v>
      </c>
      <c r="B17" s="36" t="s">
        <v>57</v>
      </c>
      <c r="C17" s="67" t="s">
        <v>303</v>
      </c>
      <c r="D17" s="37" t="s">
        <v>231</v>
      </c>
      <c r="E17" s="38">
        <v>3456645.988165182</v>
      </c>
      <c r="F17" s="38">
        <v>4499295.97</v>
      </c>
      <c r="G17" s="38">
        <v>54286.41</v>
      </c>
      <c r="H17" s="38">
        <v>1512.23</v>
      </c>
      <c r="I17" s="38">
        <v>19517.63</v>
      </c>
      <c r="J17" s="38">
        <v>344031.59</v>
      </c>
      <c r="K17" s="38">
        <v>660989.72</v>
      </c>
      <c r="L17" s="39">
        <f t="shared" si="0"/>
        <v>9036279.538165182</v>
      </c>
      <c r="M17" s="38">
        <v>49957418.95</v>
      </c>
      <c r="N17" s="38">
        <v>4893951.21</v>
      </c>
      <c r="O17" s="38">
        <v>242238.1</v>
      </c>
      <c r="P17" s="40">
        <f t="shared" si="1"/>
        <v>55093608.260000005</v>
      </c>
      <c r="Q17" s="41">
        <f t="shared" si="2"/>
        <v>64129887.79816519</v>
      </c>
      <c r="V17" s="32"/>
      <c r="W17" s="32"/>
      <c r="X17" s="32"/>
      <c r="Y17" s="32"/>
    </row>
    <row r="18" spans="1:25" ht="12.75" customHeight="1">
      <c r="A18" s="35" t="s">
        <v>12</v>
      </c>
      <c r="B18" s="36" t="s">
        <v>56</v>
      </c>
      <c r="C18" s="67" t="s">
        <v>304</v>
      </c>
      <c r="D18" s="37" t="s">
        <v>175</v>
      </c>
      <c r="E18" s="38">
        <v>58702095.772880174</v>
      </c>
      <c r="F18" s="38">
        <v>33567175.84</v>
      </c>
      <c r="G18" s="38">
        <v>405005.89</v>
      </c>
      <c r="H18" s="38">
        <v>11282.06</v>
      </c>
      <c r="I18" s="38">
        <v>145612.01</v>
      </c>
      <c r="J18" s="38">
        <v>3382999.28</v>
      </c>
      <c r="K18" s="38">
        <v>4931339.98</v>
      </c>
      <c r="L18" s="39">
        <f t="shared" si="0"/>
        <v>101145510.83288018</v>
      </c>
      <c r="M18" s="38">
        <v>933171417.36</v>
      </c>
      <c r="N18" s="38">
        <v>86384093.59</v>
      </c>
      <c r="O18" s="38">
        <v>4209586.54</v>
      </c>
      <c r="P18" s="40">
        <f t="shared" si="1"/>
        <v>1023765097.49</v>
      </c>
      <c r="Q18" s="41">
        <f t="shared" si="2"/>
        <v>1124910608.3228803</v>
      </c>
      <c r="V18" s="32"/>
      <c r="W18" s="32"/>
      <c r="X18" s="32"/>
      <c r="Y18" s="32"/>
    </row>
    <row r="19" spans="1:25" ht="12.75" customHeight="1">
      <c r="A19" s="35" t="s">
        <v>12</v>
      </c>
      <c r="B19" s="36" t="s">
        <v>60</v>
      </c>
      <c r="C19" s="67" t="s">
        <v>305</v>
      </c>
      <c r="D19" s="37" t="s">
        <v>232</v>
      </c>
      <c r="E19" s="38">
        <v>1369833.406945738</v>
      </c>
      <c r="F19" s="38">
        <v>1795929.23</v>
      </c>
      <c r="G19" s="38">
        <v>21668.84</v>
      </c>
      <c r="H19" s="38">
        <v>603.62</v>
      </c>
      <c r="I19" s="38">
        <v>7790.61</v>
      </c>
      <c r="J19" s="38">
        <v>161783.37</v>
      </c>
      <c r="K19" s="38">
        <v>263839.23</v>
      </c>
      <c r="L19" s="39">
        <f t="shared" si="0"/>
        <v>3621448.306945738</v>
      </c>
      <c r="M19" s="38">
        <v>16992377.91</v>
      </c>
      <c r="N19" s="38">
        <v>1213782.03</v>
      </c>
      <c r="O19" s="38">
        <v>1089176.17</v>
      </c>
      <c r="P19" s="40">
        <f t="shared" si="1"/>
        <v>19295336.11</v>
      </c>
      <c r="Q19" s="41">
        <f t="shared" si="2"/>
        <v>22916784.416945737</v>
      </c>
      <c r="V19" s="32"/>
      <c r="W19" s="32"/>
      <c r="X19" s="32"/>
      <c r="Y19" s="32"/>
    </row>
    <row r="20" spans="1:25" ht="12.75" customHeight="1">
      <c r="A20" s="35" t="s">
        <v>12</v>
      </c>
      <c r="B20" s="36" t="s">
        <v>61</v>
      </c>
      <c r="C20" s="67" t="s">
        <v>306</v>
      </c>
      <c r="D20" s="37" t="s">
        <v>233</v>
      </c>
      <c r="E20" s="38">
        <v>3660705.724555527</v>
      </c>
      <c r="F20" s="38">
        <v>5316594.83</v>
      </c>
      <c r="G20" s="38">
        <v>64147.55</v>
      </c>
      <c r="H20" s="38">
        <v>1786.93</v>
      </c>
      <c r="I20" s="38">
        <v>23063.01</v>
      </c>
      <c r="J20" s="38">
        <v>407691.32</v>
      </c>
      <c r="K20" s="38">
        <v>781058.75</v>
      </c>
      <c r="L20" s="39">
        <f t="shared" si="0"/>
        <v>10255048.114555528</v>
      </c>
      <c r="M20" s="38">
        <v>58427910.42</v>
      </c>
      <c r="N20" s="38">
        <v>7637397.07</v>
      </c>
      <c r="O20" s="38">
        <v>374544.45</v>
      </c>
      <c r="P20" s="40">
        <f t="shared" si="1"/>
        <v>66439851.940000005</v>
      </c>
      <c r="Q20" s="41">
        <f t="shared" si="2"/>
        <v>76694900.05455554</v>
      </c>
      <c r="V20" s="32"/>
      <c r="W20" s="32"/>
      <c r="X20" s="32"/>
      <c r="Y20" s="32"/>
    </row>
    <row r="21" spans="1:25" ht="12.75" customHeight="1">
      <c r="A21" s="35" t="s">
        <v>12</v>
      </c>
      <c r="B21" s="36" t="s">
        <v>62</v>
      </c>
      <c r="C21" s="67" t="s">
        <v>307</v>
      </c>
      <c r="D21" s="37" t="s">
        <v>234</v>
      </c>
      <c r="E21" s="38">
        <v>1946640.6212563992</v>
      </c>
      <c r="F21" s="38">
        <v>2618966.08</v>
      </c>
      <c r="G21" s="38">
        <v>31599.22</v>
      </c>
      <c r="H21" s="38">
        <v>880.24</v>
      </c>
      <c r="I21" s="38">
        <v>11360.89</v>
      </c>
      <c r="J21" s="38">
        <v>222883.48</v>
      </c>
      <c r="K21" s="38">
        <v>384751.23</v>
      </c>
      <c r="L21" s="39">
        <f t="shared" si="0"/>
        <v>5217081.761256399</v>
      </c>
      <c r="M21" s="38">
        <v>22800901.02</v>
      </c>
      <c r="N21" s="38">
        <v>3504669.67</v>
      </c>
      <c r="O21" s="38">
        <v>171238.59</v>
      </c>
      <c r="P21" s="40">
        <f t="shared" si="1"/>
        <v>26476809.28</v>
      </c>
      <c r="Q21" s="41">
        <f t="shared" si="2"/>
        <v>31693891.041256398</v>
      </c>
      <c r="V21" s="32"/>
      <c r="W21" s="32"/>
      <c r="X21" s="32"/>
      <c r="Y21" s="32"/>
    </row>
    <row r="22" spans="1:25" ht="12.75" customHeight="1">
      <c r="A22" s="35" t="s">
        <v>12</v>
      </c>
      <c r="B22" s="36" t="s">
        <v>63</v>
      </c>
      <c r="C22" s="67" t="s">
        <v>308</v>
      </c>
      <c r="D22" s="37" t="s">
        <v>235</v>
      </c>
      <c r="E22" s="38">
        <v>4070987.2933450425</v>
      </c>
      <c r="F22" s="38">
        <v>4345142.18</v>
      </c>
      <c r="G22" s="38">
        <v>52426.46</v>
      </c>
      <c r="H22" s="38">
        <v>1460.42</v>
      </c>
      <c r="I22" s="38">
        <v>18848.91</v>
      </c>
      <c r="J22" s="38">
        <v>353856.79</v>
      </c>
      <c r="K22" s="38">
        <v>638343.05</v>
      </c>
      <c r="L22" s="39">
        <f t="shared" si="0"/>
        <v>9481065.103345042</v>
      </c>
      <c r="M22" s="38">
        <v>37382153.85</v>
      </c>
      <c r="N22" s="38">
        <v>5302379.31</v>
      </c>
      <c r="O22" s="38">
        <v>490586.35</v>
      </c>
      <c r="P22" s="40">
        <f t="shared" si="1"/>
        <v>43175119.51</v>
      </c>
      <c r="Q22" s="41">
        <f t="shared" si="2"/>
        <v>52656184.61334504</v>
      </c>
      <c r="V22" s="32"/>
      <c r="W22" s="32"/>
      <c r="X22" s="32"/>
      <c r="Y22" s="32"/>
    </row>
    <row r="23" spans="1:25" ht="12.75" customHeight="1">
      <c r="A23" s="35" t="s">
        <v>12</v>
      </c>
      <c r="B23" s="36" t="s">
        <v>64</v>
      </c>
      <c r="C23" s="67" t="s">
        <v>309</v>
      </c>
      <c r="D23" s="37" t="s">
        <v>236</v>
      </c>
      <c r="E23" s="38">
        <v>1363948.5956204687</v>
      </c>
      <c r="F23" s="38">
        <v>1719353.1</v>
      </c>
      <c r="G23" s="38">
        <v>20744.91</v>
      </c>
      <c r="H23" s="38">
        <v>577.89</v>
      </c>
      <c r="I23" s="38">
        <v>7458.43</v>
      </c>
      <c r="J23" s="38">
        <v>155544.05</v>
      </c>
      <c r="K23" s="38">
        <v>252589.46</v>
      </c>
      <c r="L23" s="39">
        <f t="shared" si="0"/>
        <v>3520216.435620469</v>
      </c>
      <c r="M23" s="38">
        <v>16916415.96</v>
      </c>
      <c r="N23" s="38">
        <v>1063805.78</v>
      </c>
      <c r="O23" s="38">
        <v>54131.25</v>
      </c>
      <c r="P23" s="40">
        <f t="shared" si="1"/>
        <v>18034352.990000002</v>
      </c>
      <c r="Q23" s="41">
        <f t="shared" si="2"/>
        <v>21554569.42562047</v>
      </c>
      <c r="V23" s="32"/>
      <c r="W23" s="32"/>
      <c r="X23" s="32"/>
      <c r="Y23" s="32"/>
    </row>
    <row r="24" spans="1:25" ht="12.75" customHeight="1">
      <c r="A24" s="35" t="s">
        <v>12</v>
      </c>
      <c r="B24" s="36" t="s">
        <v>65</v>
      </c>
      <c r="C24" s="67" t="s">
        <v>310</v>
      </c>
      <c r="D24" s="37" t="s">
        <v>237</v>
      </c>
      <c r="E24" s="38">
        <v>5307884.232134626</v>
      </c>
      <c r="F24" s="38">
        <v>1855374.83</v>
      </c>
      <c r="G24" s="38">
        <v>22386.09</v>
      </c>
      <c r="H24" s="38">
        <v>623.6</v>
      </c>
      <c r="I24" s="38">
        <v>8048.49</v>
      </c>
      <c r="J24" s="38">
        <v>103365.2</v>
      </c>
      <c r="K24" s="38">
        <v>272572.36</v>
      </c>
      <c r="L24" s="39">
        <f t="shared" si="0"/>
        <v>7570254.802134627</v>
      </c>
      <c r="M24" s="38">
        <v>11145639.42</v>
      </c>
      <c r="N24" s="38">
        <v>875683.26</v>
      </c>
      <c r="O24" s="38">
        <v>45562.4</v>
      </c>
      <c r="P24" s="40">
        <f t="shared" si="1"/>
        <v>12066885.08</v>
      </c>
      <c r="Q24" s="41">
        <f t="shared" si="2"/>
        <v>19637139.882134628</v>
      </c>
      <c r="V24" s="32"/>
      <c r="W24" s="32"/>
      <c r="X24" s="32"/>
      <c r="Y24" s="32"/>
    </row>
    <row r="25" spans="1:25" ht="12.75" customHeight="1">
      <c r="A25" s="35" t="s">
        <v>12</v>
      </c>
      <c r="B25" s="36" t="s">
        <v>66</v>
      </c>
      <c r="C25" s="67" t="s">
        <v>311</v>
      </c>
      <c r="D25" s="37" t="s">
        <v>238</v>
      </c>
      <c r="E25" s="38">
        <v>1309541.466526011</v>
      </c>
      <c r="F25" s="38">
        <v>2444447.63</v>
      </c>
      <c r="G25" s="38">
        <v>29493.57</v>
      </c>
      <c r="H25" s="38">
        <v>821.59</v>
      </c>
      <c r="I25" s="38">
        <v>10603.84</v>
      </c>
      <c r="J25" s="38">
        <v>191123</v>
      </c>
      <c r="K25" s="38">
        <v>359112.8</v>
      </c>
      <c r="L25" s="39">
        <f t="shared" si="0"/>
        <v>4345143.896526011</v>
      </c>
      <c r="M25" s="38">
        <v>46368778.34</v>
      </c>
      <c r="N25" s="38">
        <v>1404717.34</v>
      </c>
      <c r="O25" s="38">
        <v>268047.97</v>
      </c>
      <c r="P25" s="40">
        <f t="shared" si="1"/>
        <v>48041543.650000006</v>
      </c>
      <c r="Q25" s="41">
        <f t="shared" si="2"/>
        <v>52386687.546526015</v>
      </c>
      <c r="V25" s="32"/>
      <c r="W25" s="32"/>
      <c r="X25" s="32"/>
      <c r="Y25" s="32"/>
    </row>
    <row r="26" spans="1:25" ht="12.75" customHeight="1">
      <c r="A26" s="35" t="s">
        <v>12</v>
      </c>
      <c r="B26" s="36" t="s">
        <v>67</v>
      </c>
      <c r="C26" s="67" t="s">
        <v>312</v>
      </c>
      <c r="D26" s="37" t="s">
        <v>239</v>
      </c>
      <c r="E26" s="38">
        <v>3975869.7973514646</v>
      </c>
      <c r="F26" s="38">
        <v>4488592.01</v>
      </c>
      <c r="G26" s="38">
        <v>54157.26</v>
      </c>
      <c r="H26" s="38">
        <v>1508.63</v>
      </c>
      <c r="I26" s="38">
        <v>19471.19</v>
      </c>
      <c r="J26" s="38">
        <v>365630.72</v>
      </c>
      <c r="K26" s="38">
        <v>659417.2</v>
      </c>
      <c r="L26" s="39">
        <f t="shared" si="0"/>
        <v>9564646.807351464</v>
      </c>
      <c r="M26" s="38">
        <v>35738377.29</v>
      </c>
      <c r="N26" s="38">
        <v>5518991.07</v>
      </c>
      <c r="O26" s="38">
        <v>270730.62</v>
      </c>
      <c r="P26" s="40">
        <f t="shared" si="1"/>
        <v>41528098.98</v>
      </c>
      <c r="Q26" s="41">
        <f t="shared" si="2"/>
        <v>51092745.78735146</v>
      </c>
      <c r="V26" s="32"/>
      <c r="W26" s="32"/>
      <c r="X26" s="32"/>
      <c r="Y26" s="32"/>
    </row>
    <row r="27" spans="1:25" ht="12.75" customHeight="1">
      <c r="A27" s="35" t="s">
        <v>13</v>
      </c>
      <c r="B27" s="36" t="s">
        <v>68</v>
      </c>
      <c r="C27" s="67" t="s">
        <v>313</v>
      </c>
      <c r="D27" s="37" t="s">
        <v>176</v>
      </c>
      <c r="E27" s="38">
        <v>4268467.100141541</v>
      </c>
      <c r="F27" s="38">
        <v>3359053.48</v>
      </c>
      <c r="G27" s="38">
        <v>47827.91</v>
      </c>
      <c r="H27" s="38">
        <v>1206.3</v>
      </c>
      <c r="I27" s="38">
        <v>18119.16</v>
      </c>
      <c r="J27" s="38">
        <v>354355.37</v>
      </c>
      <c r="K27" s="38">
        <v>790906.89</v>
      </c>
      <c r="L27" s="39">
        <f t="shared" si="0"/>
        <v>8839936.210141541</v>
      </c>
      <c r="M27" s="38">
        <v>31842375.51</v>
      </c>
      <c r="N27" s="38">
        <v>1388556.15</v>
      </c>
      <c r="O27" s="38">
        <v>75753.51</v>
      </c>
      <c r="P27" s="40">
        <f t="shared" si="1"/>
        <v>33306685.17</v>
      </c>
      <c r="Q27" s="41">
        <f t="shared" si="2"/>
        <v>42146621.38014154</v>
      </c>
      <c r="V27" s="32"/>
      <c r="W27" s="32"/>
      <c r="X27" s="32"/>
      <c r="Y27" s="32"/>
    </row>
    <row r="28" spans="1:25" ht="12.75" customHeight="1">
      <c r="A28" s="35" t="s">
        <v>14</v>
      </c>
      <c r="B28" s="36" t="s">
        <v>69</v>
      </c>
      <c r="C28" s="67" t="s">
        <v>314</v>
      </c>
      <c r="D28" s="37" t="s">
        <v>177</v>
      </c>
      <c r="E28" s="38">
        <v>1968329.6651380174</v>
      </c>
      <c r="F28" s="38">
        <v>1469501.6</v>
      </c>
      <c r="G28" s="38">
        <v>18196.75</v>
      </c>
      <c r="H28" s="38">
        <v>387.68</v>
      </c>
      <c r="I28" s="38">
        <v>7568.85</v>
      </c>
      <c r="J28" s="38">
        <v>211863.97</v>
      </c>
      <c r="K28" s="38">
        <v>336915.5</v>
      </c>
      <c r="L28" s="39">
        <f t="shared" si="0"/>
        <v>4012764.015138018</v>
      </c>
      <c r="M28" s="38">
        <v>15104333.84</v>
      </c>
      <c r="N28" s="38">
        <v>0</v>
      </c>
      <c r="O28" s="38">
        <v>0</v>
      </c>
      <c r="P28" s="40">
        <f t="shared" si="1"/>
        <v>15104333.84</v>
      </c>
      <c r="Q28" s="41">
        <f t="shared" si="2"/>
        <v>19117097.85513802</v>
      </c>
      <c r="V28" s="32"/>
      <c r="W28" s="32"/>
      <c r="X28" s="32"/>
      <c r="Y28" s="32"/>
    </row>
    <row r="29" spans="1:25" ht="12.75" customHeight="1">
      <c r="A29" s="35" t="s">
        <v>15</v>
      </c>
      <c r="B29" s="36" t="s">
        <v>11</v>
      </c>
      <c r="C29" s="67" t="s">
        <v>315</v>
      </c>
      <c r="D29" s="37" t="s">
        <v>240</v>
      </c>
      <c r="E29" s="38">
        <v>1903681.386208558</v>
      </c>
      <c r="F29" s="38">
        <v>1948236.82</v>
      </c>
      <c r="G29" s="38">
        <v>28654.99</v>
      </c>
      <c r="H29" s="38">
        <v>628.17</v>
      </c>
      <c r="I29" s="38">
        <v>11189.32</v>
      </c>
      <c r="J29" s="38">
        <v>34380.47</v>
      </c>
      <c r="K29" s="38">
        <v>318648.99</v>
      </c>
      <c r="L29" s="39">
        <f t="shared" si="0"/>
        <v>4245420.146208558</v>
      </c>
      <c r="M29" s="38">
        <v>22532113.73</v>
      </c>
      <c r="N29" s="38">
        <v>0</v>
      </c>
      <c r="O29" s="38">
        <v>847432.68</v>
      </c>
      <c r="P29" s="40">
        <f t="shared" si="1"/>
        <v>23379546.41</v>
      </c>
      <c r="Q29" s="41">
        <f t="shared" si="2"/>
        <v>27624966.55620856</v>
      </c>
      <c r="V29" s="32"/>
      <c r="W29" s="32"/>
      <c r="X29" s="32"/>
      <c r="Y29" s="32"/>
    </row>
    <row r="30" spans="1:25" ht="12.75" customHeight="1">
      <c r="A30" s="35" t="s">
        <v>15</v>
      </c>
      <c r="B30" s="36" t="s">
        <v>70</v>
      </c>
      <c r="C30" s="67" t="s">
        <v>316</v>
      </c>
      <c r="D30" s="37" t="s">
        <v>178</v>
      </c>
      <c r="E30" s="38">
        <v>2091227.4047393198</v>
      </c>
      <c r="F30" s="38">
        <v>1921065.12</v>
      </c>
      <c r="G30" s="38">
        <v>28255.35</v>
      </c>
      <c r="H30" s="38">
        <v>619.41</v>
      </c>
      <c r="I30" s="38">
        <v>11033.27</v>
      </c>
      <c r="J30" s="38">
        <v>208891.32</v>
      </c>
      <c r="K30" s="38">
        <v>314204.85</v>
      </c>
      <c r="L30" s="39">
        <f t="shared" si="0"/>
        <v>4575296.72473932</v>
      </c>
      <c r="M30" s="38">
        <v>51634695.71</v>
      </c>
      <c r="N30" s="38">
        <v>2000930.65</v>
      </c>
      <c r="O30" s="38">
        <v>917511.69</v>
      </c>
      <c r="P30" s="40">
        <f t="shared" si="1"/>
        <v>54553138.05</v>
      </c>
      <c r="Q30" s="41">
        <f t="shared" si="2"/>
        <v>59128434.77473932</v>
      </c>
      <c r="V30" s="32"/>
      <c r="W30" s="32"/>
      <c r="X30" s="32"/>
      <c r="Y30" s="32"/>
    </row>
    <row r="31" spans="1:25" ht="12.75" customHeight="1">
      <c r="A31" s="35" t="s">
        <v>15</v>
      </c>
      <c r="B31" s="36" t="s">
        <v>57</v>
      </c>
      <c r="C31" s="67" t="s">
        <v>317</v>
      </c>
      <c r="D31" s="37" t="s">
        <v>241</v>
      </c>
      <c r="E31" s="38">
        <v>790448.1034279346</v>
      </c>
      <c r="F31" s="38">
        <v>1335080.41</v>
      </c>
      <c r="G31" s="38">
        <v>19636.59</v>
      </c>
      <c r="H31" s="38">
        <v>430.46</v>
      </c>
      <c r="I31" s="38">
        <v>7667.77</v>
      </c>
      <c r="J31" s="38">
        <v>106415.3</v>
      </c>
      <c r="K31" s="38">
        <v>218362.58</v>
      </c>
      <c r="L31" s="39">
        <f t="shared" si="0"/>
        <v>2478041.2134279343</v>
      </c>
      <c r="M31" s="38">
        <v>14065123.85</v>
      </c>
      <c r="N31" s="38">
        <v>355173.31</v>
      </c>
      <c r="O31" s="38">
        <v>177958.59</v>
      </c>
      <c r="P31" s="40">
        <f t="shared" si="1"/>
        <v>14598255.75</v>
      </c>
      <c r="Q31" s="41">
        <f t="shared" si="2"/>
        <v>17076296.963427935</v>
      </c>
      <c r="V31" s="32"/>
      <c r="W31" s="32"/>
      <c r="X31" s="32"/>
      <c r="Y31" s="32"/>
    </row>
    <row r="32" spans="1:25" ht="12.75" customHeight="1">
      <c r="A32" s="35" t="s">
        <v>15</v>
      </c>
      <c r="B32" s="36" t="s">
        <v>71</v>
      </c>
      <c r="C32" s="67" t="s">
        <v>318</v>
      </c>
      <c r="D32" s="37" t="s">
        <v>242</v>
      </c>
      <c r="E32" s="38">
        <v>2364874.6372075533</v>
      </c>
      <c r="F32" s="38">
        <v>3438141</v>
      </c>
      <c r="G32" s="38">
        <v>50568.76</v>
      </c>
      <c r="H32" s="38">
        <v>1108.56</v>
      </c>
      <c r="I32" s="38">
        <v>19746.3</v>
      </c>
      <c r="J32" s="38">
        <v>211155.85</v>
      </c>
      <c r="K32" s="38">
        <v>562334.17</v>
      </c>
      <c r="L32" s="39">
        <f t="shared" si="0"/>
        <v>6647929.2772075515</v>
      </c>
      <c r="M32" s="38">
        <v>42691971.23</v>
      </c>
      <c r="N32" s="38">
        <v>1106838.96</v>
      </c>
      <c r="O32" s="38">
        <v>65003.21</v>
      </c>
      <c r="P32" s="40">
        <f t="shared" si="1"/>
        <v>43863813.4</v>
      </c>
      <c r="Q32" s="41">
        <f t="shared" si="2"/>
        <v>50511742.67720755</v>
      </c>
      <c r="V32" s="32"/>
      <c r="W32" s="32"/>
      <c r="X32" s="32"/>
      <c r="Y32" s="32"/>
    </row>
    <row r="33" spans="1:25" ht="12.75" customHeight="1">
      <c r="A33" s="35" t="s">
        <v>15</v>
      </c>
      <c r="B33" s="36" t="s">
        <v>72</v>
      </c>
      <c r="C33" s="67" t="s">
        <v>319</v>
      </c>
      <c r="D33" s="37" t="s">
        <v>243</v>
      </c>
      <c r="E33" s="38">
        <v>1266857.036132661</v>
      </c>
      <c r="F33" s="38">
        <v>1424559.63</v>
      </c>
      <c r="G33" s="38">
        <v>20952.66</v>
      </c>
      <c r="H33" s="38">
        <v>459.32</v>
      </c>
      <c r="I33" s="38">
        <v>8181.69</v>
      </c>
      <c r="J33" s="38">
        <v>149380.27</v>
      </c>
      <c r="K33" s="38">
        <v>232997.59</v>
      </c>
      <c r="L33" s="39">
        <f t="shared" si="0"/>
        <v>3103388.1961326604</v>
      </c>
      <c r="M33" s="38">
        <v>15993000.94</v>
      </c>
      <c r="N33" s="38">
        <v>1051872.18</v>
      </c>
      <c r="O33" s="38">
        <v>449684.66</v>
      </c>
      <c r="P33" s="40">
        <f t="shared" si="1"/>
        <v>17494557.78</v>
      </c>
      <c r="Q33" s="41">
        <f t="shared" si="2"/>
        <v>20597945.97613266</v>
      </c>
      <c r="V33" s="32"/>
      <c r="W33" s="32"/>
      <c r="X33" s="32"/>
      <c r="Y33" s="32"/>
    </row>
    <row r="34" spans="1:25" ht="12.75" customHeight="1">
      <c r="A34" s="35" t="s">
        <v>15</v>
      </c>
      <c r="B34" s="36" t="s">
        <v>73</v>
      </c>
      <c r="C34" s="67" t="s">
        <v>320</v>
      </c>
      <c r="D34" s="37" t="s">
        <v>244</v>
      </c>
      <c r="E34" s="38">
        <v>1162178.8088536654</v>
      </c>
      <c r="F34" s="38">
        <v>1549998.55</v>
      </c>
      <c r="G34" s="38">
        <v>22797.63</v>
      </c>
      <c r="H34" s="38">
        <v>499.77</v>
      </c>
      <c r="I34" s="38">
        <v>8902.12</v>
      </c>
      <c r="J34" s="38">
        <v>108636.59</v>
      </c>
      <c r="K34" s="38">
        <v>253514.08</v>
      </c>
      <c r="L34" s="39">
        <f t="shared" si="0"/>
        <v>3106527.548853665</v>
      </c>
      <c r="M34" s="38">
        <v>16861203.02</v>
      </c>
      <c r="N34" s="38">
        <v>1051112.81</v>
      </c>
      <c r="O34" s="38">
        <v>53955.99</v>
      </c>
      <c r="P34" s="40">
        <f t="shared" si="1"/>
        <v>17966271.82</v>
      </c>
      <c r="Q34" s="41">
        <f t="shared" si="2"/>
        <v>21072799.368853666</v>
      </c>
      <c r="V34" s="32"/>
      <c r="W34" s="32"/>
      <c r="X34" s="32"/>
      <c r="Y34" s="32"/>
    </row>
    <row r="35" spans="1:25" ht="12.75" customHeight="1">
      <c r="A35" s="35" t="s">
        <v>16</v>
      </c>
      <c r="B35" s="36" t="s">
        <v>59</v>
      </c>
      <c r="C35" s="67" t="s">
        <v>321</v>
      </c>
      <c r="D35" s="37" t="s">
        <v>245</v>
      </c>
      <c r="E35" s="38">
        <v>3515285.8757481896</v>
      </c>
      <c r="F35" s="38">
        <v>3098388.43</v>
      </c>
      <c r="G35" s="38">
        <v>41937.69</v>
      </c>
      <c r="H35" s="38">
        <v>985.22</v>
      </c>
      <c r="I35" s="38">
        <v>14754.02</v>
      </c>
      <c r="J35" s="38">
        <v>339152.87</v>
      </c>
      <c r="K35" s="38">
        <v>494399.61</v>
      </c>
      <c r="L35" s="39">
        <f t="shared" si="0"/>
        <v>7504903.71574819</v>
      </c>
      <c r="M35" s="38">
        <v>31226771.3</v>
      </c>
      <c r="N35" s="38">
        <v>868517.45</v>
      </c>
      <c r="O35" s="38">
        <v>49475.71</v>
      </c>
      <c r="P35" s="40">
        <f t="shared" si="1"/>
        <v>32144764.46</v>
      </c>
      <c r="Q35" s="41">
        <f t="shared" si="2"/>
        <v>39649668.17574819</v>
      </c>
      <c r="V35" s="32"/>
      <c r="W35" s="32"/>
      <c r="X35" s="32"/>
      <c r="Y35" s="32"/>
    </row>
    <row r="36" spans="1:25" ht="12.75" customHeight="1">
      <c r="A36" s="35" t="s">
        <v>17</v>
      </c>
      <c r="B36" s="36" t="s">
        <v>74</v>
      </c>
      <c r="C36" s="67" t="s">
        <v>322</v>
      </c>
      <c r="D36" s="37" t="s">
        <v>180</v>
      </c>
      <c r="E36" s="38">
        <v>1586956.9759345634</v>
      </c>
      <c r="F36" s="38">
        <v>1231197.1</v>
      </c>
      <c r="G36" s="38">
        <v>16422.34</v>
      </c>
      <c r="H36" s="38">
        <v>378.58</v>
      </c>
      <c r="I36" s="38">
        <v>6761.98</v>
      </c>
      <c r="J36" s="38">
        <v>160511.44</v>
      </c>
      <c r="K36" s="38">
        <v>292449.55</v>
      </c>
      <c r="L36" s="39">
        <f t="shared" si="0"/>
        <v>3294677.9659345634</v>
      </c>
      <c r="M36" s="38">
        <v>12538385.63</v>
      </c>
      <c r="N36" s="38">
        <v>1247304.72</v>
      </c>
      <c r="O36" s="38">
        <v>219942.16</v>
      </c>
      <c r="P36" s="40">
        <f t="shared" si="1"/>
        <v>14005632.510000002</v>
      </c>
      <c r="Q36" s="41">
        <f t="shared" si="2"/>
        <v>17300310.475934565</v>
      </c>
      <c r="V36" s="32"/>
      <c r="W36" s="32"/>
      <c r="X36" s="32"/>
      <c r="Y36" s="32"/>
    </row>
    <row r="37" spans="1:25" ht="12.75" customHeight="1">
      <c r="A37" s="35" t="s">
        <v>18</v>
      </c>
      <c r="B37" s="36" t="s">
        <v>75</v>
      </c>
      <c r="C37" s="67" t="s">
        <v>323</v>
      </c>
      <c r="D37" s="37" t="s">
        <v>181</v>
      </c>
      <c r="E37" s="38">
        <v>5294646.472837393</v>
      </c>
      <c r="F37" s="38">
        <v>5276172.5</v>
      </c>
      <c r="G37" s="38">
        <v>77602.83</v>
      </c>
      <c r="H37" s="38">
        <v>1701.18</v>
      </c>
      <c r="I37" s="38">
        <v>30302.68</v>
      </c>
      <c r="J37" s="38">
        <v>472201.67</v>
      </c>
      <c r="K37" s="38">
        <v>862958.25</v>
      </c>
      <c r="L37" s="39">
        <f t="shared" si="0"/>
        <v>12015585.582837392</v>
      </c>
      <c r="M37" s="38">
        <v>65230119.96</v>
      </c>
      <c r="N37" s="38">
        <v>6545924.12</v>
      </c>
      <c r="O37" s="38">
        <v>859065.58</v>
      </c>
      <c r="P37" s="40">
        <f t="shared" si="1"/>
        <v>72635109.66</v>
      </c>
      <c r="Q37" s="41">
        <f t="shared" si="2"/>
        <v>84650695.24283738</v>
      </c>
      <c r="V37" s="32"/>
      <c r="W37" s="32"/>
      <c r="X37" s="32"/>
      <c r="Y37" s="32"/>
    </row>
    <row r="38" spans="1:25" ht="12.75" customHeight="1">
      <c r="A38" s="35" t="s">
        <v>19</v>
      </c>
      <c r="B38" s="36" t="s">
        <v>76</v>
      </c>
      <c r="C38" s="67" t="s">
        <v>324</v>
      </c>
      <c r="D38" s="37" t="s">
        <v>182</v>
      </c>
      <c r="E38" s="38">
        <v>6244263.753185323</v>
      </c>
      <c r="F38" s="38">
        <v>4383448.24</v>
      </c>
      <c r="G38" s="38">
        <v>58760.47</v>
      </c>
      <c r="H38" s="38">
        <v>1733.62</v>
      </c>
      <c r="I38" s="38">
        <v>20342.7</v>
      </c>
      <c r="J38" s="38">
        <v>484591.11</v>
      </c>
      <c r="K38" s="38">
        <v>819360.46</v>
      </c>
      <c r="L38" s="39">
        <f t="shared" si="0"/>
        <v>12012500.353185322</v>
      </c>
      <c r="M38" s="38">
        <v>47730444.73</v>
      </c>
      <c r="N38" s="38">
        <v>9248146.72</v>
      </c>
      <c r="O38" s="38">
        <v>454024.53</v>
      </c>
      <c r="P38" s="40">
        <f t="shared" si="1"/>
        <v>57432615.98</v>
      </c>
      <c r="Q38" s="41">
        <f t="shared" si="2"/>
        <v>69445116.33318532</v>
      </c>
      <c r="V38" s="32"/>
      <c r="W38" s="32"/>
      <c r="X38" s="32"/>
      <c r="Y38" s="32"/>
    </row>
    <row r="39" spans="1:25" ht="12.75" customHeight="1">
      <c r="A39" s="35" t="s">
        <v>19</v>
      </c>
      <c r="B39" s="36" t="s">
        <v>77</v>
      </c>
      <c r="C39" s="67" t="s">
        <v>325</v>
      </c>
      <c r="D39" s="37" t="s">
        <v>246</v>
      </c>
      <c r="E39" s="38">
        <v>2362028.6123253307</v>
      </c>
      <c r="F39" s="38">
        <v>1724180.02</v>
      </c>
      <c r="G39" s="38">
        <v>23112.77</v>
      </c>
      <c r="H39" s="38">
        <v>681.9</v>
      </c>
      <c r="I39" s="38">
        <v>8001.57</v>
      </c>
      <c r="J39" s="38">
        <v>203841.87</v>
      </c>
      <c r="K39" s="38">
        <v>322286.21</v>
      </c>
      <c r="L39" s="39">
        <f t="shared" si="0"/>
        <v>4644132.95232533</v>
      </c>
      <c r="M39" s="38">
        <v>17408720.18</v>
      </c>
      <c r="N39" s="38">
        <v>2781211.34</v>
      </c>
      <c r="O39" s="38">
        <v>142079.87</v>
      </c>
      <c r="P39" s="40">
        <f t="shared" si="1"/>
        <v>20332011.39</v>
      </c>
      <c r="Q39" s="41">
        <f t="shared" si="2"/>
        <v>24976144.34232533</v>
      </c>
      <c r="V39" s="32"/>
      <c r="W39" s="32"/>
      <c r="X39" s="32"/>
      <c r="Y39" s="32"/>
    </row>
    <row r="40" spans="1:25" ht="12.75" customHeight="1">
      <c r="A40" s="35" t="s">
        <v>20</v>
      </c>
      <c r="B40" s="36" t="s">
        <v>77</v>
      </c>
      <c r="C40" s="67" t="s">
        <v>326</v>
      </c>
      <c r="D40" s="37" t="s">
        <v>183</v>
      </c>
      <c r="E40" s="38">
        <v>965951.4557523642</v>
      </c>
      <c r="F40" s="38">
        <v>916107.48</v>
      </c>
      <c r="G40" s="38">
        <v>12219.51</v>
      </c>
      <c r="H40" s="38">
        <v>281.69</v>
      </c>
      <c r="I40" s="38">
        <v>5031.44</v>
      </c>
      <c r="J40" s="38">
        <v>121604.54</v>
      </c>
      <c r="K40" s="38">
        <v>217605.46</v>
      </c>
      <c r="L40" s="39">
        <f t="shared" si="0"/>
        <v>2238801.5757523645</v>
      </c>
      <c r="M40" s="38">
        <v>8205885.62</v>
      </c>
      <c r="N40" s="38">
        <v>1232121.05</v>
      </c>
      <c r="O40" s="38">
        <v>61098.55</v>
      </c>
      <c r="P40" s="40">
        <f t="shared" si="1"/>
        <v>9499105.22</v>
      </c>
      <c r="Q40" s="41">
        <f t="shared" si="2"/>
        <v>11737906.795752365</v>
      </c>
      <c r="V40" s="32"/>
      <c r="W40" s="32"/>
      <c r="X40" s="32"/>
      <c r="Y40" s="32"/>
    </row>
    <row r="41" spans="1:25" ht="12.75" customHeight="1">
      <c r="A41" s="35" t="s">
        <v>21</v>
      </c>
      <c r="B41" s="36" t="s">
        <v>54</v>
      </c>
      <c r="C41" s="67" t="s">
        <v>327</v>
      </c>
      <c r="D41" s="37" t="s">
        <v>184</v>
      </c>
      <c r="E41" s="38">
        <v>2696184.0174859953</v>
      </c>
      <c r="F41" s="38">
        <v>2050132.75</v>
      </c>
      <c r="G41" s="38">
        <v>24735.95</v>
      </c>
      <c r="H41" s="38">
        <v>689.05</v>
      </c>
      <c r="I41" s="38">
        <v>8893.33</v>
      </c>
      <c r="J41" s="38">
        <v>182626.37</v>
      </c>
      <c r="K41" s="38">
        <v>301184.16</v>
      </c>
      <c r="L41" s="39">
        <f t="shared" si="0"/>
        <v>5264445.627485995</v>
      </c>
      <c r="M41" s="38">
        <v>13729917.67</v>
      </c>
      <c r="N41" s="38">
        <v>2843029.97</v>
      </c>
      <c r="O41" s="38">
        <v>502195.25</v>
      </c>
      <c r="P41" s="40">
        <f t="shared" si="1"/>
        <v>17075142.89</v>
      </c>
      <c r="Q41" s="41">
        <f t="shared" si="2"/>
        <v>22339588.517485995</v>
      </c>
      <c r="V41" s="32"/>
      <c r="W41" s="32"/>
      <c r="X41" s="32"/>
      <c r="Y41" s="32"/>
    </row>
    <row r="42" spans="1:25" ht="12.75" customHeight="1">
      <c r="A42" s="35" t="s">
        <v>22</v>
      </c>
      <c r="B42" s="36" t="s">
        <v>78</v>
      </c>
      <c r="C42" s="67" t="s">
        <v>328</v>
      </c>
      <c r="D42" s="37" t="s">
        <v>185</v>
      </c>
      <c r="E42" s="38">
        <v>4970407.541571024</v>
      </c>
      <c r="F42" s="38">
        <v>3792374.68</v>
      </c>
      <c r="G42" s="38">
        <v>55778.88</v>
      </c>
      <c r="H42" s="38">
        <v>1222.76</v>
      </c>
      <c r="I42" s="38">
        <v>21780.77</v>
      </c>
      <c r="J42" s="38">
        <v>565867.04</v>
      </c>
      <c r="K42" s="38">
        <v>620271.8</v>
      </c>
      <c r="L42" s="39">
        <f t="shared" si="0"/>
        <v>10027703.471571025</v>
      </c>
      <c r="M42" s="38">
        <v>46471516.21</v>
      </c>
      <c r="N42" s="38">
        <v>11887450.9</v>
      </c>
      <c r="O42" s="38">
        <v>578841.37</v>
      </c>
      <c r="P42" s="40">
        <f t="shared" si="1"/>
        <v>58937808.480000004</v>
      </c>
      <c r="Q42" s="41">
        <f t="shared" si="2"/>
        <v>68965511.95157103</v>
      </c>
      <c r="V42" s="32"/>
      <c r="W42" s="32"/>
      <c r="X42" s="32"/>
      <c r="Y42" s="32"/>
    </row>
    <row r="43" spans="1:25" ht="12.75" customHeight="1">
      <c r="A43" s="35" t="s">
        <v>23</v>
      </c>
      <c r="B43" s="36" t="s">
        <v>79</v>
      </c>
      <c r="C43" s="67" t="s">
        <v>329</v>
      </c>
      <c r="D43" s="37" t="s">
        <v>186</v>
      </c>
      <c r="E43" s="38">
        <v>1743329.5469422734</v>
      </c>
      <c r="F43" s="38">
        <v>1390454.36</v>
      </c>
      <c r="G43" s="38">
        <v>18546.58</v>
      </c>
      <c r="H43" s="38">
        <v>427.55</v>
      </c>
      <c r="I43" s="38">
        <v>7636.65</v>
      </c>
      <c r="J43" s="38">
        <v>179713.94</v>
      </c>
      <c r="K43" s="38">
        <v>330278.35</v>
      </c>
      <c r="L43" s="39">
        <f t="shared" si="0"/>
        <v>3670386.9769422733</v>
      </c>
      <c r="M43" s="38">
        <v>11897343.2</v>
      </c>
      <c r="N43" s="38">
        <v>392862.7</v>
      </c>
      <c r="O43" s="38">
        <v>15087.43</v>
      </c>
      <c r="P43" s="40">
        <f t="shared" si="1"/>
        <v>12305293.33</v>
      </c>
      <c r="Q43" s="41">
        <f t="shared" si="2"/>
        <v>15975680.306942273</v>
      </c>
      <c r="V43" s="32"/>
      <c r="W43" s="32"/>
      <c r="X43" s="32"/>
      <c r="Y43" s="32"/>
    </row>
    <row r="44" spans="1:25" ht="12.75" customHeight="1">
      <c r="A44" s="35" t="s">
        <v>24</v>
      </c>
      <c r="B44" s="36" t="s">
        <v>80</v>
      </c>
      <c r="C44" s="67" t="s">
        <v>330</v>
      </c>
      <c r="D44" s="37" t="s">
        <v>188</v>
      </c>
      <c r="E44" s="38">
        <v>2208368.4731642525</v>
      </c>
      <c r="F44" s="38">
        <v>2349948.29</v>
      </c>
      <c r="G44" s="38">
        <v>34563.43</v>
      </c>
      <c r="H44" s="38">
        <v>757.69</v>
      </c>
      <c r="I44" s="38">
        <v>13496.48</v>
      </c>
      <c r="J44" s="38">
        <v>281535.69</v>
      </c>
      <c r="K44" s="38">
        <v>384351.96</v>
      </c>
      <c r="L44" s="39">
        <f t="shared" si="0"/>
        <v>5273022.013164253</v>
      </c>
      <c r="M44" s="38">
        <v>30449291.88</v>
      </c>
      <c r="N44" s="38">
        <v>3401197.49</v>
      </c>
      <c r="O44" s="38">
        <v>169046.88</v>
      </c>
      <c r="P44" s="40">
        <f t="shared" si="1"/>
        <v>34019536.25</v>
      </c>
      <c r="Q44" s="41">
        <f t="shared" si="2"/>
        <v>39292558.26316425</v>
      </c>
      <c r="V44" s="32"/>
      <c r="W44" s="32"/>
      <c r="X44" s="32"/>
      <c r="Y44" s="32"/>
    </row>
    <row r="45" spans="1:25" ht="12.75" customHeight="1">
      <c r="A45" s="35" t="s">
        <v>25</v>
      </c>
      <c r="B45" s="36" t="s">
        <v>81</v>
      </c>
      <c r="C45" s="67" t="s">
        <v>331</v>
      </c>
      <c r="D45" s="37" t="s">
        <v>189</v>
      </c>
      <c r="E45" s="38">
        <v>1178811.6729595533</v>
      </c>
      <c r="F45" s="38">
        <v>1037047.27</v>
      </c>
      <c r="G45" s="38">
        <v>14326.54</v>
      </c>
      <c r="H45" s="38">
        <v>332.62</v>
      </c>
      <c r="I45" s="38">
        <v>5371.96</v>
      </c>
      <c r="J45" s="38">
        <v>128067.7</v>
      </c>
      <c r="K45" s="38">
        <v>239305.47</v>
      </c>
      <c r="L45" s="39">
        <f t="shared" si="0"/>
        <v>2603263.232959554</v>
      </c>
      <c r="M45" s="38">
        <v>8040209.14</v>
      </c>
      <c r="N45" s="38">
        <v>1304535.68</v>
      </c>
      <c r="O45" s="38">
        <v>64608.25</v>
      </c>
      <c r="P45" s="40">
        <f t="shared" si="1"/>
        <v>9409353.07</v>
      </c>
      <c r="Q45" s="41">
        <f t="shared" si="2"/>
        <v>12012616.302959554</v>
      </c>
      <c r="V45" s="32"/>
      <c r="W45" s="32"/>
      <c r="X45" s="32"/>
      <c r="Y45" s="32"/>
    </row>
    <row r="46" spans="1:25" ht="12.75" customHeight="1">
      <c r="A46" s="35" t="s">
        <v>26</v>
      </c>
      <c r="B46" s="36" t="s">
        <v>82</v>
      </c>
      <c r="C46" s="67" t="s">
        <v>332</v>
      </c>
      <c r="D46" s="37" t="s">
        <v>190</v>
      </c>
      <c r="E46" s="38">
        <v>1978519.2630148253</v>
      </c>
      <c r="F46" s="38">
        <v>1852231.22</v>
      </c>
      <c r="G46" s="38">
        <v>27242.92</v>
      </c>
      <c r="H46" s="38">
        <v>597.21</v>
      </c>
      <c r="I46" s="38">
        <v>10637.93</v>
      </c>
      <c r="J46" s="38">
        <v>238287.43</v>
      </c>
      <c r="K46" s="38">
        <v>302946.54</v>
      </c>
      <c r="L46" s="39">
        <f t="shared" si="0"/>
        <v>4410462.513014825</v>
      </c>
      <c r="M46" s="38">
        <v>22922519.09</v>
      </c>
      <c r="N46" s="38">
        <v>1654003.02</v>
      </c>
      <c r="O46" s="38">
        <v>84636.88</v>
      </c>
      <c r="P46" s="40">
        <f t="shared" si="1"/>
        <v>24661158.99</v>
      </c>
      <c r="Q46" s="41">
        <f t="shared" si="2"/>
        <v>29071621.503014825</v>
      </c>
      <c r="V46" s="32"/>
      <c r="W46" s="32"/>
      <c r="X46" s="32"/>
      <c r="Y46" s="32"/>
    </row>
    <row r="47" spans="1:25" ht="12.75" customHeight="1">
      <c r="A47" s="35" t="s">
        <v>27</v>
      </c>
      <c r="B47" s="36" t="s">
        <v>83</v>
      </c>
      <c r="C47" s="67" t="s">
        <v>333</v>
      </c>
      <c r="D47" s="37" t="s">
        <v>191</v>
      </c>
      <c r="E47" s="38">
        <v>3037027.52595253</v>
      </c>
      <c r="F47" s="38">
        <v>2400149.92</v>
      </c>
      <c r="G47" s="38">
        <v>34174.56</v>
      </c>
      <c r="H47" s="38">
        <v>861.94</v>
      </c>
      <c r="I47" s="38">
        <v>12946.71</v>
      </c>
      <c r="J47" s="38">
        <v>318569.13</v>
      </c>
      <c r="K47" s="38">
        <v>565127.98</v>
      </c>
      <c r="L47" s="39">
        <f t="shared" si="0"/>
        <v>6368857.765952529</v>
      </c>
      <c r="M47" s="38">
        <v>27236019.26</v>
      </c>
      <c r="N47" s="38">
        <v>3335341.34</v>
      </c>
      <c r="O47" s="38">
        <v>165431.4</v>
      </c>
      <c r="P47" s="40">
        <f t="shared" si="1"/>
        <v>30736792</v>
      </c>
      <c r="Q47" s="41">
        <f t="shared" si="2"/>
        <v>37105649.76595253</v>
      </c>
      <c r="V47" s="32"/>
      <c r="W47" s="32"/>
      <c r="X47" s="32"/>
      <c r="Y47" s="32"/>
    </row>
    <row r="48" spans="1:25" ht="12.75" customHeight="1">
      <c r="A48" s="35" t="s">
        <v>28</v>
      </c>
      <c r="B48" s="36" t="s">
        <v>84</v>
      </c>
      <c r="C48" s="67" t="s">
        <v>334</v>
      </c>
      <c r="D48" s="37" t="s">
        <v>192</v>
      </c>
      <c r="E48" s="38">
        <v>2701248.1422565337</v>
      </c>
      <c r="F48" s="38">
        <v>2882433.86</v>
      </c>
      <c r="G48" s="38">
        <v>34778.1</v>
      </c>
      <c r="H48" s="38">
        <v>968.8</v>
      </c>
      <c r="I48" s="38">
        <v>12503.8</v>
      </c>
      <c r="J48" s="38">
        <v>295661.29</v>
      </c>
      <c r="K48" s="38">
        <v>423457.17</v>
      </c>
      <c r="L48" s="39">
        <f t="shared" si="0"/>
        <v>6351051.162256532</v>
      </c>
      <c r="M48" s="38">
        <v>23679753.01</v>
      </c>
      <c r="N48" s="38">
        <v>4507061.5</v>
      </c>
      <c r="O48" s="38">
        <v>219919.7</v>
      </c>
      <c r="P48" s="40">
        <f t="shared" si="1"/>
        <v>28406734.21</v>
      </c>
      <c r="Q48" s="41">
        <f t="shared" si="2"/>
        <v>34757785.37225653</v>
      </c>
      <c r="V48" s="32"/>
      <c r="W48" s="32"/>
      <c r="X48" s="32"/>
      <c r="Y48" s="32"/>
    </row>
    <row r="49" spans="1:25" ht="12.75" customHeight="1">
      <c r="A49" s="35" t="s">
        <v>85</v>
      </c>
      <c r="B49" s="36" t="s">
        <v>83</v>
      </c>
      <c r="C49" s="67" t="s">
        <v>335</v>
      </c>
      <c r="D49" s="37" t="s">
        <v>247</v>
      </c>
      <c r="E49" s="38">
        <v>3383454.0876098247</v>
      </c>
      <c r="F49" s="38">
        <v>2916248.15</v>
      </c>
      <c r="G49" s="38">
        <v>39508.36</v>
      </c>
      <c r="H49" s="38">
        <v>997.07</v>
      </c>
      <c r="I49" s="38">
        <v>13739.71</v>
      </c>
      <c r="J49" s="38">
        <v>308334.06</v>
      </c>
      <c r="K49" s="38">
        <v>556011.96</v>
      </c>
      <c r="L49" s="39">
        <f t="shared" si="0"/>
        <v>7218293.397609824</v>
      </c>
      <c r="M49" s="38">
        <v>26640563.21</v>
      </c>
      <c r="N49" s="38">
        <v>4298869.89</v>
      </c>
      <c r="O49" s="38">
        <v>211080.28</v>
      </c>
      <c r="P49" s="40">
        <f t="shared" si="1"/>
        <v>31150513.380000003</v>
      </c>
      <c r="Q49" s="41">
        <f t="shared" si="2"/>
        <v>38368806.777609825</v>
      </c>
      <c r="V49" s="32"/>
      <c r="W49" s="32"/>
      <c r="X49" s="32"/>
      <c r="Y49" s="32"/>
    </row>
    <row r="50" spans="1:25" ht="12.75" customHeight="1">
      <c r="A50" s="35" t="s">
        <v>29</v>
      </c>
      <c r="B50" s="36" t="s">
        <v>86</v>
      </c>
      <c r="C50" s="67" t="s">
        <v>336</v>
      </c>
      <c r="D50" s="37" t="s">
        <v>193</v>
      </c>
      <c r="E50" s="38">
        <v>1893842.1557922962</v>
      </c>
      <c r="F50" s="38">
        <v>1765539.07</v>
      </c>
      <c r="G50" s="38">
        <v>23667.19</v>
      </c>
      <c r="H50" s="38">
        <v>698.26</v>
      </c>
      <c r="I50" s="38">
        <v>8193.51</v>
      </c>
      <c r="J50" s="38">
        <v>178465.24</v>
      </c>
      <c r="K50" s="38">
        <v>330017.11</v>
      </c>
      <c r="L50" s="39">
        <f t="shared" si="0"/>
        <v>4200422.535792296</v>
      </c>
      <c r="M50" s="38">
        <v>16576520.5</v>
      </c>
      <c r="N50" s="38">
        <v>2199005.39</v>
      </c>
      <c r="O50" s="38">
        <v>110201.1</v>
      </c>
      <c r="P50" s="40">
        <f t="shared" si="1"/>
        <v>18885726.990000002</v>
      </c>
      <c r="Q50" s="41">
        <f t="shared" si="2"/>
        <v>23086149.525792297</v>
      </c>
      <c r="V50" s="32"/>
      <c r="W50" s="32"/>
      <c r="X50" s="32"/>
      <c r="Y50" s="32"/>
    </row>
    <row r="51" spans="1:25" ht="12.75" customHeight="1">
      <c r="A51" s="35" t="s">
        <v>87</v>
      </c>
      <c r="B51" s="36" t="s">
        <v>88</v>
      </c>
      <c r="C51" s="67" t="s">
        <v>337</v>
      </c>
      <c r="D51" s="37" t="s">
        <v>248</v>
      </c>
      <c r="E51" s="38">
        <v>3723577.457257361</v>
      </c>
      <c r="F51" s="38">
        <v>4433389.61</v>
      </c>
      <c r="G51" s="38">
        <v>54911.52</v>
      </c>
      <c r="H51" s="38">
        <v>1308.06</v>
      </c>
      <c r="I51" s="38">
        <v>20137.63</v>
      </c>
      <c r="J51" s="38">
        <v>335761.95</v>
      </c>
      <c r="K51" s="38">
        <v>460319.43</v>
      </c>
      <c r="L51" s="39">
        <f t="shared" si="0"/>
        <v>9029405.65725736</v>
      </c>
      <c r="M51" s="38">
        <v>42327346.42</v>
      </c>
      <c r="N51" s="38">
        <v>0</v>
      </c>
      <c r="O51" s="38">
        <v>246081.58</v>
      </c>
      <c r="P51" s="40">
        <f t="shared" si="1"/>
        <v>42573428</v>
      </c>
      <c r="Q51" s="41">
        <f t="shared" si="2"/>
        <v>51602833.65725736</v>
      </c>
      <c r="V51" s="32"/>
      <c r="W51" s="32"/>
      <c r="X51" s="32"/>
      <c r="Y51" s="32"/>
    </row>
    <row r="52" spans="1:25" ht="12.75" customHeight="1">
      <c r="A52" s="35" t="s">
        <v>87</v>
      </c>
      <c r="B52" s="36" t="s">
        <v>89</v>
      </c>
      <c r="C52" s="67" t="s">
        <v>338</v>
      </c>
      <c r="D52" s="37" t="s">
        <v>249</v>
      </c>
      <c r="E52" s="38">
        <v>6592826.685055036</v>
      </c>
      <c r="F52" s="38">
        <v>2564892.41</v>
      </c>
      <c r="G52" s="38">
        <v>31768.5</v>
      </c>
      <c r="H52" s="38">
        <v>756.77</v>
      </c>
      <c r="I52" s="38">
        <v>11650.42</v>
      </c>
      <c r="J52" s="38">
        <v>183835.65</v>
      </c>
      <c r="K52" s="38">
        <v>266313.12</v>
      </c>
      <c r="L52" s="39">
        <f t="shared" si="0"/>
        <v>9652043.555055035</v>
      </c>
      <c r="M52" s="38">
        <v>17572173.83</v>
      </c>
      <c r="N52" s="38">
        <v>1067133.47</v>
      </c>
      <c r="O52" s="38">
        <v>56750.52</v>
      </c>
      <c r="P52" s="40">
        <f t="shared" si="1"/>
        <v>18696057.819999997</v>
      </c>
      <c r="Q52" s="41">
        <f t="shared" si="2"/>
        <v>28348101.37505503</v>
      </c>
      <c r="V52" s="32"/>
      <c r="W52" s="32"/>
      <c r="X52" s="32"/>
      <c r="Y52" s="32"/>
    </row>
    <row r="53" spans="1:25" ht="12.75" customHeight="1">
      <c r="A53" s="35" t="s">
        <v>87</v>
      </c>
      <c r="B53" s="36" t="s">
        <v>90</v>
      </c>
      <c r="C53" s="67" t="s">
        <v>339</v>
      </c>
      <c r="D53" s="37" t="s">
        <v>250</v>
      </c>
      <c r="E53" s="38">
        <v>3396360.763712474</v>
      </c>
      <c r="F53" s="38">
        <v>3787233.14</v>
      </c>
      <c r="G53" s="38">
        <v>46908.29</v>
      </c>
      <c r="H53" s="38">
        <v>1117.42</v>
      </c>
      <c r="I53" s="38">
        <v>17202.62</v>
      </c>
      <c r="J53" s="38">
        <v>251353.97</v>
      </c>
      <c r="K53" s="38">
        <v>393228.92</v>
      </c>
      <c r="L53" s="39">
        <f t="shared" si="0"/>
        <v>7893405.123712474</v>
      </c>
      <c r="M53" s="38">
        <v>33224454.86</v>
      </c>
      <c r="N53" s="38">
        <v>2588993.57</v>
      </c>
      <c r="O53" s="38">
        <v>909695.36</v>
      </c>
      <c r="P53" s="40">
        <f t="shared" si="1"/>
        <v>36723143.79</v>
      </c>
      <c r="Q53" s="41">
        <f t="shared" si="2"/>
        <v>44616548.91371247</v>
      </c>
      <c r="V53" s="32"/>
      <c r="W53" s="32"/>
      <c r="X53" s="32"/>
      <c r="Y53" s="32"/>
    </row>
    <row r="54" spans="1:25" ht="12.75" customHeight="1">
      <c r="A54" s="35" t="s">
        <v>87</v>
      </c>
      <c r="B54" s="36" t="s">
        <v>91</v>
      </c>
      <c r="C54" s="67" t="s">
        <v>340</v>
      </c>
      <c r="D54" s="37" t="s">
        <v>251</v>
      </c>
      <c r="E54" s="38">
        <v>1472175.881025071</v>
      </c>
      <c r="F54" s="38">
        <v>1912987.92</v>
      </c>
      <c r="G54" s="38">
        <v>23694.08</v>
      </c>
      <c r="H54" s="38">
        <v>564.42</v>
      </c>
      <c r="I54" s="38">
        <v>8689.3</v>
      </c>
      <c r="J54" s="38">
        <v>187465.85</v>
      </c>
      <c r="K54" s="38">
        <v>198625.79</v>
      </c>
      <c r="L54" s="39">
        <f t="shared" si="0"/>
        <v>3804203.241025071</v>
      </c>
      <c r="M54" s="38">
        <v>16627347.57</v>
      </c>
      <c r="N54" s="38">
        <v>1372918.45</v>
      </c>
      <c r="O54" s="38">
        <v>69195.54</v>
      </c>
      <c r="P54" s="40">
        <f t="shared" si="1"/>
        <v>18069461.56</v>
      </c>
      <c r="Q54" s="41">
        <f t="shared" si="2"/>
        <v>21873664.80102507</v>
      </c>
      <c r="V54" s="32"/>
      <c r="W54" s="32"/>
      <c r="X54" s="32"/>
      <c r="Y54" s="32"/>
    </row>
    <row r="55" spans="1:25" ht="12.75" customHeight="1">
      <c r="A55" s="35" t="s">
        <v>87</v>
      </c>
      <c r="B55" s="36" t="s">
        <v>92</v>
      </c>
      <c r="C55" s="67" t="s">
        <v>341</v>
      </c>
      <c r="D55" s="37" t="s">
        <v>252</v>
      </c>
      <c r="E55" s="38">
        <v>2344725.0928909774</v>
      </c>
      <c r="F55" s="38">
        <v>4394103.8</v>
      </c>
      <c r="G55" s="38">
        <v>54424.93</v>
      </c>
      <c r="H55" s="38">
        <v>1296.47</v>
      </c>
      <c r="I55" s="38">
        <v>19959.19</v>
      </c>
      <c r="J55" s="38">
        <v>290002.5</v>
      </c>
      <c r="K55" s="38">
        <v>456240.38</v>
      </c>
      <c r="L55" s="39">
        <f t="shared" si="0"/>
        <v>7560752.3628909765</v>
      </c>
      <c r="M55" s="38">
        <v>44022859.63</v>
      </c>
      <c r="N55" s="38">
        <v>3222579.42</v>
      </c>
      <c r="O55" s="38">
        <v>161156.05</v>
      </c>
      <c r="P55" s="40">
        <f t="shared" si="1"/>
        <v>47406595.1</v>
      </c>
      <c r="Q55" s="41">
        <f t="shared" si="2"/>
        <v>54967347.462890975</v>
      </c>
      <c r="V55" s="32"/>
      <c r="W55" s="32"/>
      <c r="X55" s="32"/>
      <c r="Y55" s="32"/>
    </row>
    <row r="56" spans="1:25" ht="12.75" customHeight="1">
      <c r="A56" s="35" t="s">
        <v>87</v>
      </c>
      <c r="B56" s="36" t="s">
        <v>50</v>
      </c>
      <c r="C56" s="67" t="s">
        <v>342</v>
      </c>
      <c r="D56" s="37" t="s">
        <v>253</v>
      </c>
      <c r="E56" s="38">
        <v>3395718.207776742</v>
      </c>
      <c r="F56" s="38">
        <v>3997805.97</v>
      </c>
      <c r="G56" s="38">
        <v>49516.43</v>
      </c>
      <c r="H56" s="38">
        <v>1179.55</v>
      </c>
      <c r="I56" s="38">
        <v>18159.1</v>
      </c>
      <c r="J56" s="38">
        <v>275365.8</v>
      </c>
      <c r="K56" s="38">
        <v>415092.72</v>
      </c>
      <c r="L56" s="39">
        <f t="shared" si="0"/>
        <v>8152837.777776741</v>
      </c>
      <c r="M56" s="38">
        <v>34967392.41</v>
      </c>
      <c r="N56" s="38">
        <v>4502980.33</v>
      </c>
      <c r="O56" s="38">
        <v>1042957</v>
      </c>
      <c r="P56" s="40">
        <f t="shared" si="1"/>
        <v>40513329.739999995</v>
      </c>
      <c r="Q56" s="41">
        <f t="shared" si="2"/>
        <v>48666167.517776735</v>
      </c>
      <c r="V56" s="32"/>
      <c r="W56" s="32"/>
      <c r="X56" s="32"/>
      <c r="Y56" s="32"/>
    </row>
    <row r="57" spans="1:25" ht="12.75" customHeight="1">
      <c r="A57" s="35" t="s">
        <v>87</v>
      </c>
      <c r="B57" s="36" t="s">
        <v>93</v>
      </c>
      <c r="C57" s="67" t="s">
        <v>343</v>
      </c>
      <c r="D57" s="37" t="s">
        <v>254</v>
      </c>
      <c r="E57" s="38">
        <v>3176099.4547413257</v>
      </c>
      <c r="F57" s="38">
        <v>4235738.55</v>
      </c>
      <c r="G57" s="38">
        <v>52463.44</v>
      </c>
      <c r="H57" s="38">
        <v>1249.75</v>
      </c>
      <c r="I57" s="38">
        <v>19239.85</v>
      </c>
      <c r="J57" s="38">
        <v>288942.49</v>
      </c>
      <c r="K57" s="38">
        <v>439797.29</v>
      </c>
      <c r="L57" s="39">
        <f t="shared" si="0"/>
        <v>8213530.824741326</v>
      </c>
      <c r="M57" s="38">
        <v>41900661.34</v>
      </c>
      <c r="N57" s="38">
        <v>1714736.58</v>
      </c>
      <c r="O57" s="38">
        <v>89959.63</v>
      </c>
      <c r="P57" s="40">
        <f t="shared" si="1"/>
        <v>43705357.550000004</v>
      </c>
      <c r="Q57" s="41">
        <f t="shared" si="2"/>
        <v>51918888.37474133</v>
      </c>
      <c r="V57" s="32"/>
      <c r="W57" s="32"/>
      <c r="X57" s="32"/>
      <c r="Y57" s="32"/>
    </row>
    <row r="58" spans="1:25" ht="12.75" customHeight="1">
      <c r="A58" s="35" t="s">
        <v>87</v>
      </c>
      <c r="B58" s="36" t="s">
        <v>54</v>
      </c>
      <c r="C58" s="67" t="s">
        <v>344</v>
      </c>
      <c r="D58" s="37" t="s">
        <v>255</v>
      </c>
      <c r="E58" s="38">
        <v>126634275.04735687</v>
      </c>
      <c r="F58" s="38">
        <v>71636422.16</v>
      </c>
      <c r="G58" s="38">
        <v>887281.62</v>
      </c>
      <c r="H58" s="38">
        <v>21136.24</v>
      </c>
      <c r="I58" s="38">
        <v>325391.61</v>
      </c>
      <c r="J58" s="38">
        <v>6289081.38</v>
      </c>
      <c r="K58" s="38">
        <v>7438019.21</v>
      </c>
      <c r="L58" s="39">
        <f t="shared" si="0"/>
        <v>213231607.2673569</v>
      </c>
      <c r="M58" s="38">
        <v>1314504940.54</v>
      </c>
      <c r="N58" s="38">
        <v>98914007.13</v>
      </c>
      <c r="O58" s="38">
        <v>4898495.96</v>
      </c>
      <c r="P58" s="40">
        <f t="shared" si="1"/>
        <v>1418317443.6299999</v>
      </c>
      <c r="Q58" s="41">
        <f t="shared" si="2"/>
        <v>1631549050.8973567</v>
      </c>
      <c r="V58" s="32"/>
      <c r="W58" s="32"/>
      <c r="X58" s="32"/>
      <c r="Y58" s="32"/>
    </row>
    <row r="59" spans="1:25" ht="12.75" customHeight="1">
      <c r="A59" s="35" t="s">
        <v>87</v>
      </c>
      <c r="B59" s="36" t="s">
        <v>94</v>
      </c>
      <c r="C59" s="67" t="s">
        <v>345</v>
      </c>
      <c r="D59" s="37" t="s">
        <v>256</v>
      </c>
      <c r="E59" s="38">
        <v>3038908.857440611</v>
      </c>
      <c r="F59" s="38">
        <v>4653059.72</v>
      </c>
      <c r="G59" s="38">
        <v>57632.34</v>
      </c>
      <c r="H59" s="38">
        <v>1372.88</v>
      </c>
      <c r="I59" s="38">
        <v>21135.43</v>
      </c>
      <c r="J59" s="38">
        <v>358888.33</v>
      </c>
      <c r="K59" s="38">
        <v>483127.81</v>
      </c>
      <c r="L59" s="39">
        <f t="shared" si="0"/>
        <v>8614125.36744061</v>
      </c>
      <c r="M59" s="38">
        <v>45407679.5</v>
      </c>
      <c r="N59" s="38">
        <v>2591636.89</v>
      </c>
      <c r="O59" s="38">
        <v>156292.96</v>
      </c>
      <c r="P59" s="40">
        <f t="shared" si="1"/>
        <v>48155609.35</v>
      </c>
      <c r="Q59" s="41">
        <f t="shared" si="2"/>
        <v>56769734.71744061</v>
      </c>
      <c r="V59" s="32"/>
      <c r="W59" s="32"/>
      <c r="X59" s="32"/>
      <c r="Y59" s="32"/>
    </row>
    <row r="60" spans="1:25" ht="12.75" customHeight="1">
      <c r="A60" s="35" t="s">
        <v>87</v>
      </c>
      <c r="B60" s="36" t="s">
        <v>95</v>
      </c>
      <c r="C60" s="67" t="s">
        <v>346</v>
      </c>
      <c r="D60" s="37" t="s">
        <v>257</v>
      </c>
      <c r="E60" s="38">
        <v>1231879.5211075754</v>
      </c>
      <c r="F60" s="38">
        <v>2821087.46</v>
      </c>
      <c r="G60" s="38">
        <v>34941.71</v>
      </c>
      <c r="H60" s="38">
        <v>832.36</v>
      </c>
      <c r="I60" s="38">
        <v>12814.12</v>
      </c>
      <c r="J60" s="38">
        <v>155494.88</v>
      </c>
      <c r="K60" s="38">
        <v>292913.89</v>
      </c>
      <c r="L60" s="39">
        <f t="shared" si="0"/>
        <v>4549963.941107575</v>
      </c>
      <c r="M60" s="38">
        <v>17086138.33</v>
      </c>
      <c r="N60" s="38">
        <v>1949394.1</v>
      </c>
      <c r="O60" s="38">
        <v>96023.14</v>
      </c>
      <c r="P60" s="40">
        <f t="shared" si="1"/>
        <v>19131555.569999997</v>
      </c>
      <c r="Q60" s="41">
        <f t="shared" si="2"/>
        <v>23681519.51110757</v>
      </c>
      <c r="V60" s="32"/>
      <c r="W60" s="32"/>
      <c r="X60" s="32"/>
      <c r="Y60" s="32"/>
    </row>
    <row r="61" spans="1:25" ht="12.75" customHeight="1">
      <c r="A61" s="35" t="s">
        <v>87</v>
      </c>
      <c r="B61" s="36" t="s">
        <v>96</v>
      </c>
      <c r="C61" s="67" t="s">
        <v>347</v>
      </c>
      <c r="D61" s="37" t="s">
        <v>258</v>
      </c>
      <c r="E61" s="38">
        <v>8545495.734216107</v>
      </c>
      <c r="F61" s="38">
        <v>1923307.22</v>
      </c>
      <c r="G61" s="38">
        <v>23821.9</v>
      </c>
      <c r="H61" s="38">
        <v>567.47</v>
      </c>
      <c r="I61" s="38">
        <v>8736.17</v>
      </c>
      <c r="J61" s="38">
        <v>114302.15</v>
      </c>
      <c r="K61" s="38">
        <v>199697.25</v>
      </c>
      <c r="L61" s="39">
        <f t="shared" si="0"/>
        <v>10815927.894216109</v>
      </c>
      <c r="M61" s="38">
        <v>6737480.76</v>
      </c>
      <c r="N61" s="38">
        <v>0</v>
      </c>
      <c r="O61" s="38">
        <v>4411.88</v>
      </c>
      <c r="P61" s="40">
        <f t="shared" si="1"/>
        <v>6741892.64</v>
      </c>
      <c r="Q61" s="41">
        <f t="shared" si="2"/>
        <v>17557820.53421611</v>
      </c>
      <c r="V61" s="32"/>
      <c r="W61" s="32"/>
      <c r="X61" s="32"/>
      <c r="Y61" s="32"/>
    </row>
    <row r="62" spans="1:25" ht="12.75" customHeight="1">
      <c r="A62" s="35" t="s">
        <v>87</v>
      </c>
      <c r="B62" s="36" t="s">
        <v>97</v>
      </c>
      <c r="C62" s="67" t="s">
        <v>348</v>
      </c>
      <c r="D62" s="37" t="s">
        <v>259</v>
      </c>
      <c r="E62" s="38">
        <v>1986376.7484213219</v>
      </c>
      <c r="F62" s="38">
        <v>1871846.45</v>
      </c>
      <c r="G62" s="38">
        <v>23184.5</v>
      </c>
      <c r="H62" s="38">
        <v>552.28</v>
      </c>
      <c r="I62" s="38">
        <v>8502.42</v>
      </c>
      <c r="J62" s="38">
        <v>127990.85</v>
      </c>
      <c r="K62" s="38">
        <v>194354.07</v>
      </c>
      <c r="L62" s="39">
        <f t="shared" si="0"/>
        <v>4212807.318421322</v>
      </c>
      <c r="M62" s="38">
        <v>13074601.44</v>
      </c>
      <c r="N62" s="38">
        <v>0</v>
      </c>
      <c r="O62" s="38">
        <v>547791.86</v>
      </c>
      <c r="P62" s="40">
        <f t="shared" si="1"/>
        <v>13622393.299999999</v>
      </c>
      <c r="Q62" s="41">
        <f t="shared" si="2"/>
        <v>17835200.61842132</v>
      </c>
      <c r="V62" s="32"/>
      <c r="W62" s="32"/>
      <c r="X62" s="32"/>
      <c r="Y62" s="32"/>
    </row>
    <row r="63" spans="1:25" ht="12.75" customHeight="1">
      <c r="A63" s="35" t="s">
        <v>87</v>
      </c>
      <c r="B63" s="36" t="s">
        <v>98</v>
      </c>
      <c r="C63" s="67" t="s">
        <v>349</v>
      </c>
      <c r="D63" s="37" t="s">
        <v>260</v>
      </c>
      <c r="E63" s="38">
        <v>5770088.278959712</v>
      </c>
      <c r="F63" s="38">
        <v>2137885.58</v>
      </c>
      <c r="G63" s="38">
        <v>26479.64</v>
      </c>
      <c r="H63" s="38">
        <v>630.78</v>
      </c>
      <c r="I63" s="38">
        <v>9710.84</v>
      </c>
      <c r="J63" s="38">
        <v>129860.16</v>
      </c>
      <c r="K63" s="38">
        <v>221976.94</v>
      </c>
      <c r="L63" s="39">
        <f t="shared" si="0"/>
        <v>8296632.218959712</v>
      </c>
      <c r="M63" s="38">
        <v>8474418.41</v>
      </c>
      <c r="N63" s="38">
        <v>1255041.87</v>
      </c>
      <c r="O63" s="38">
        <v>63553.48</v>
      </c>
      <c r="P63" s="40">
        <f t="shared" si="1"/>
        <v>9793013.76</v>
      </c>
      <c r="Q63" s="41">
        <f t="shared" si="2"/>
        <v>18089645.978959713</v>
      </c>
      <c r="V63" s="32"/>
      <c r="W63" s="32"/>
      <c r="X63" s="32"/>
      <c r="Y63" s="32"/>
    </row>
    <row r="64" spans="1:25" ht="12.75" customHeight="1">
      <c r="A64" s="35" t="s">
        <v>87</v>
      </c>
      <c r="B64" s="36" t="s">
        <v>99</v>
      </c>
      <c r="C64" s="67" t="s">
        <v>350</v>
      </c>
      <c r="D64" s="37" t="s">
        <v>261</v>
      </c>
      <c r="E64" s="38">
        <v>2783487.503103039</v>
      </c>
      <c r="F64" s="38">
        <v>1950848.03</v>
      </c>
      <c r="G64" s="38">
        <v>24163.01</v>
      </c>
      <c r="H64" s="38">
        <v>575.6</v>
      </c>
      <c r="I64" s="38">
        <v>8861.27</v>
      </c>
      <c r="J64" s="38">
        <v>128218.22</v>
      </c>
      <c r="K64" s="38">
        <v>202556.81</v>
      </c>
      <c r="L64" s="39">
        <f t="shared" si="0"/>
        <v>5098710.443103038</v>
      </c>
      <c r="M64" s="38">
        <v>11862295.76</v>
      </c>
      <c r="N64" s="38">
        <v>123323.48</v>
      </c>
      <c r="O64" s="38">
        <v>9653.86</v>
      </c>
      <c r="P64" s="40">
        <f t="shared" si="1"/>
        <v>11995273.1</v>
      </c>
      <c r="Q64" s="41">
        <f t="shared" si="2"/>
        <v>17093983.54310304</v>
      </c>
      <c r="V64" s="32"/>
      <c r="W64" s="32"/>
      <c r="X64" s="32"/>
      <c r="Y64" s="32"/>
    </row>
    <row r="65" spans="1:25" ht="12.75" customHeight="1">
      <c r="A65" s="35" t="s">
        <v>87</v>
      </c>
      <c r="B65" s="36" t="s">
        <v>100</v>
      </c>
      <c r="C65" s="67" t="s">
        <v>351</v>
      </c>
      <c r="D65" s="37" t="s">
        <v>262</v>
      </c>
      <c r="E65" s="38">
        <v>1952911.6634136317</v>
      </c>
      <c r="F65" s="38">
        <v>2873589.23</v>
      </c>
      <c r="G65" s="38">
        <v>35591.99</v>
      </c>
      <c r="H65" s="38">
        <v>847.85</v>
      </c>
      <c r="I65" s="38">
        <v>13052.6</v>
      </c>
      <c r="J65" s="38">
        <v>238616.94</v>
      </c>
      <c r="K65" s="38">
        <v>298365.15</v>
      </c>
      <c r="L65" s="39">
        <f t="shared" si="0"/>
        <v>5412975.4234136315</v>
      </c>
      <c r="M65" s="38">
        <v>22919334.64</v>
      </c>
      <c r="N65" s="38">
        <v>1040120.37</v>
      </c>
      <c r="O65" s="38">
        <v>601066.07</v>
      </c>
      <c r="P65" s="40">
        <f t="shared" si="1"/>
        <v>24560521.080000002</v>
      </c>
      <c r="Q65" s="41">
        <f t="shared" si="2"/>
        <v>29973496.503413633</v>
      </c>
      <c r="V65" s="32"/>
      <c r="W65" s="32"/>
      <c r="X65" s="32"/>
      <c r="Y65" s="32"/>
    </row>
    <row r="66" spans="1:25" ht="12.75" customHeight="1">
      <c r="A66" s="35" t="s">
        <v>30</v>
      </c>
      <c r="B66" s="36" t="s">
        <v>101</v>
      </c>
      <c r="C66" s="67" t="s">
        <v>352</v>
      </c>
      <c r="D66" s="37" t="s">
        <v>263</v>
      </c>
      <c r="E66" s="38">
        <v>710345.8244517922</v>
      </c>
      <c r="F66" s="38">
        <v>1251739.86</v>
      </c>
      <c r="G66" s="38">
        <v>18410.8</v>
      </c>
      <c r="H66" s="38">
        <v>403.6</v>
      </c>
      <c r="I66" s="38">
        <v>7189.13</v>
      </c>
      <c r="J66" s="38">
        <v>248479.12</v>
      </c>
      <c r="K66" s="38">
        <v>204731.59</v>
      </c>
      <c r="L66" s="39">
        <f t="shared" si="0"/>
        <v>2441299.924451792</v>
      </c>
      <c r="M66" s="38">
        <v>13230589.67</v>
      </c>
      <c r="N66" s="38">
        <v>562468.43</v>
      </c>
      <c r="O66" s="38">
        <v>32674.81</v>
      </c>
      <c r="P66" s="40">
        <f t="shared" si="1"/>
        <v>13825732.91</v>
      </c>
      <c r="Q66" s="41">
        <f t="shared" si="2"/>
        <v>16267032.834451793</v>
      </c>
      <c r="V66" s="32"/>
      <c r="W66" s="32"/>
      <c r="X66" s="32"/>
      <c r="Y66" s="32"/>
    </row>
    <row r="67" spans="1:25" ht="12.75" customHeight="1">
      <c r="A67" s="35" t="s">
        <v>30</v>
      </c>
      <c r="B67" s="36" t="s">
        <v>102</v>
      </c>
      <c r="C67" s="67" t="s">
        <v>353</v>
      </c>
      <c r="D67" s="37" t="s">
        <v>194</v>
      </c>
      <c r="E67" s="38">
        <v>8075874.604151919</v>
      </c>
      <c r="F67" s="38">
        <v>9191999.11</v>
      </c>
      <c r="G67" s="38">
        <v>135197.46</v>
      </c>
      <c r="H67" s="38">
        <v>2963.76</v>
      </c>
      <c r="I67" s="38">
        <v>52792.48</v>
      </c>
      <c r="J67" s="38">
        <v>885824.63</v>
      </c>
      <c r="K67" s="38">
        <v>1503421.54</v>
      </c>
      <c r="L67" s="39">
        <f t="shared" si="0"/>
        <v>19848073.58415192</v>
      </c>
      <c r="M67" s="38">
        <v>205681841.34</v>
      </c>
      <c r="N67" s="38">
        <v>15774038.11</v>
      </c>
      <c r="O67" s="38">
        <v>786078.4</v>
      </c>
      <c r="P67" s="40">
        <f t="shared" si="1"/>
        <v>222241957.85</v>
      </c>
      <c r="Q67" s="41">
        <f t="shared" si="2"/>
        <v>242090031.43415192</v>
      </c>
      <c r="V67" s="32"/>
      <c r="W67" s="32"/>
      <c r="X67" s="32"/>
      <c r="Y67" s="32"/>
    </row>
    <row r="68" spans="1:25" ht="12.75" customHeight="1">
      <c r="A68" s="35" t="s">
        <v>30</v>
      </c>
      <c r="B68" s="36" t="s">
        <v>103</v>
      </c>
      <c r="C68" s="67" t="s">
        <v>354</v>
      </c>
      <c r="D68" s="37" t="s">
        <v>264</v>
      </c>
      <c r="E68" s="38">
        <v>2021971.058392881</v>
      </c>
      <c r="F68" s="38">
        <v>2273634.91</v>
      </c>
      <c r="G68" s="38">
        <v>33441.01</v>
      </c>
      <c r="H68" s="38">
        <v>733.09</v>
      </c>
      <c r="I68" s="38">
        <v>13058.19</v>
      </c>
      <c r="J68" s="38">
        <v>290806.81</v>
      </c>
      <c r="K68" s="38">
        <v>371870.33</v>
      </c>
      <c r="L68" s="39">
        <f t="shared" si="0"/>
        <v>5005515.39839288</v>
      </c>
      <c r="M68" s="38">
        <v>27940638.86</v>
      </c>
      <c r="N68" s="38">
        <v>0</v>
      </c>
      <c r="O68" s="38">
        <v>0</v>
      </c>
      <c r="P68" s="40">
        <f t="shared" si="1"/>
        <v>27940638.86</v>
      </c>
      <c r="Q68" s="41">
        <f t="shared" si="2"/>
        <v>32946154.258392878</v>
      </c>
      <c r="V68" s="32"/>
      <c r="W68" s="32"/>
      <c r="X68" s="32"/>
      <c r="Y68" s="32"/>
    </row>
    <row r="69" spans="1:25" ht="12.75" customHeight="1">
      <c r="A69" s="35" t="s">
        <v>30</v>
      </c>
      <c r="B69" s="36" t="s">
        <v>104</v>
      </c>
      <c r="C69" s="67" t="s">
        <v>355</v>
      </c>
      <c r="D69" s="37" t="s">
        <v>265</v>
      </c>
      <c r="E69" s="38">
        <v>708812.8189250889</v>
      </c>
      <c r="F69" s="38">
        <v>1256311.55</v>
      </c>
      <c r="G69" s="38">
        <v>18478.04</v>
      </c>
      <c r="H69" s="38">
        <v>405.07</v>
      </c>
      <c r="I69" s="38">
        <v>7215.38</v>
      </c>
      <c r="J69" s="38">
        <v>156688.94</v>
      </c>
      <c r="K69" s="38">
        <v>205479.33</v>
      </c>
      <c r="L69" s="39">
        <f t="shared" si="0"/>
        <v>2353391.1289250893</v>
      </c>
      <c r="M69" s="38">
        <v>14351453.69</v>
      </c>
      <c r="N69" s="38">
        <v>0</v>
      </c>
      <c r="O69" s="38">
        <v>0</v>
      </c>
      <c r="P69" s="40">
        <f t="shared" si="1"/>
        <v>14351453.69</v>
      </c>
      <c r="Q69" s="41">
        <f t="shared" si="2"/>
        <v>16704844.818925088</v>
      </c>
      <c r="V69" s="32"/>
      <c r="W69" s="32"/>
      <c r="X69" s="32"/>
      <c r="Y69" s="32"/>
    </row>
    <row r="70" spans="1:25" ht="12.75" customHeight="1">
      <c r="A70" s="35" t="s">
        <v>30</v>
      </c>
      <c r="B70" s="36" t="s">
        <v>105</v>
      </c>
      <c r="C70" s="67" t="s">
        <v>356</v>
      </c>
      <c r="D70" s="37" t="s">
        <v>266</v>
      </c>
      <c r="E70" s="38">
        <v>794027.0529610905</v>
      </c>
      <c r="F70" s="38">
        <v>1274420.63</v>
      </c>
      <c r="G70" s="38">
        <v>18744.39</v>
      </c>
      <c r="H70" s="38">
        <v>410.91</v>
      </c>
      <c r="I70" s="38">
        <v>7319.39</v>
      </c>
      <c r="J70" s="38">
        <v>118911.03</v>
      </c>
      <c r="K70" s="38">
        <v>208441.21</v>
      </c>
      <c r="L70" s="39">
        <f aca="true" t="shared" si="3" ref="L70:L102">SUM(E70:K70)</f>
        <v>2422274.61296109</v>
      </c>
      <c r="M70" s="38">
        <v>14294906.8</v>
      </c>
      <c r="N70" s="38">
        <v>217803.13</v>
      </c>
      <c r="O70" s="38">
        <v>339651.91</v>
      </c>
      <c r="P70" s="40">
        <f aca="true" t="shared" si="4" ref="P70:P101">+O70+N70+M70</f>
        <v>14852361.84</v>
      </c>
      <c r="Q70" s="41">
        <f aca="true" t="shared" si="5" ref="Q70:Q101">+P70+L70</f>
        <v>17274636.45296109</v>
      </c>
      <c r="V70" s="32"/>
      <c r="W70" s="32"/>
      <c r="X70" s="32"/>
      <c r="Y70" s="32"/>
    </row>
    <row r="71" spans="1:25" ht="12.75" customHeight="1">
      <c r="A71" s="35" t="s">
        <v>31</v>
      </c>
      <c r="B71" s="36" t="s">
        <v>106</v>
      </c>
      <c r="C71" s="67" t="s">
        <v>357</v>
      </c>
      <c r="D71" s="37" t="s">
        <v>267</v>
      </c>
      <c r="E71" s="38">
        <v>3101448.544515601</v>
      </c>
      <c r="F71" s="38">
        <v>3438278.54</v>
      </c>
      <c r="G71" s="38">
        <v>52126.25</v>
      </c>
      <c r="H71" s="38">
        <v>1118.6</v>
      </c>
      <c r="I71" s="38">
        <v>19764.37</v>
      </c>
      <c r="J71" s="38">
        <v>485158.21</v>
      </c>
      <c r="K71" s="38">
        <v>772268.27</v>
      </c>
      <c r="L71" s="39">
        <f t="shared" si="3"/>
        <v>7870162.784515601</v>
      </c>
      <c r="M71" s="38">
        <v>39884065.89</v>
      </c>
      <c r="N71" s="38">
        <v>2454850.71</v>
      </c>
      <c r="O71" s="38">
        <v>129839.09</v>
      </c>
      <c r="P71" s="40">
        <f t="shared" si="4"/>
        <v>42468755.69</v>
      </c>
      <c r="Q71" s="41">
        <f t="shared" si="5"/>
        <v>50338918.4745156</v>
      </c>
      <c r="V71" s="32"/>
      <c r="W71" s="32"/>
      <c r="X71" s="32"/>
      <c r="Y71" s="32"/>
    </row>
    <row r="72" spans="1:25" ht="12.75" customHeight="1">
      <c r="A72" s="35" t="s">
        <v>31</v>
      </c>
      <c r="B72" s="36" t="s">
        <v>107</v>
      </c>
      <c r="C72" s="67" t="s">
        <v>358</v>
      </c>
      <c r="D72" s="37" t="s">
        <v>268</v>
      </c>
      <c r="E72" s="38">
        <v>847317.2088474776</v>
      </c>
      <c r="F72" s="38">
        <v>1468591.73</v>
      </c>
      <c r="G72" s="38">
        <v>22264.68</v>
      </c>
      <c r="H72" s="38">
        <v>477.78</v>
      </c>
      <c r="I72" s="38">
        <v>8441.96</v>
      </c>
      <c r="J72" s="38">
        <v>178612.62</v>
      </c>
      <c r="K72" s="38">
        <v>329858.91</v>
      </c>
      <c r="L72" s="39">
        <f t="shared" si="3"/>
        <v>2855564.8888474777</v>
      </c>
      <c r="M72" s="38">
        <v>15749384.74</v>
      </c>
      <c r="N72" s="38">
        <v>469326.29</v>
      </c>
      <c r="O72" s="38">
        <v>97980.31</v>
      </c>
      <c r="P72" s="40">
        <f t="shared" si="4"/>
        <v>16316691.34</v>
      </c>
      <c r="Q72" s="41">
        <f t="shared" si="5"/>
        <v>19172256.228847478</v>
      </c>
      <c r="V72" s="32"/>
      <c r="W72" s="32"/>
      <c r="X72" s="32"/>
      <c r="Y72" s="32"/>
    </row>
    <row r="73" spans="1:25" ht="12.75" customHeight="1">
      <c r="A73" s="35" t="s">
        <v>31</v>
      </c>
      <c r="B73" s="36" t="s">
        <v>76</v>
      </c>
      <c r="C73" s="67" t="s">
        <v>359</v>
      </c>
      <c r="D73" s="37" t="s">
        <v>195</v>
      </c>
      <c r="E73" s="38">
        <v>7326030.987528743</v>
      </c>
      <c r="F73" s="38">
        <v>7060431.24</v>
      </c>
      <c r="G73" s="38">
        <v>107040.15</v>
      </c>
      <c r="H73" s="38">
        <v>2297.01</v>
      </c>
      <c r="I73" s="38">
        <v>40585.72</v>
      </c>
      <c r="J73" s="38">
        <v>1090289.09</v>
      </c>
      <c r="K73" s="38">
        <v>1585836.34</v>
      </c>
      <c r="L73" s="39">
        <f t="shared" si="3"/>
        <v>17212510.537528746</v>
      </c>
      <c r="M73" s="38">
        <v>78913003.09</v>
      </c>
      <c r="N73" s="38">
        <v>6106074.91</v>
      </c>
      <c r="O73" s="38">
        <v>466957.85</v>
      </c>
      <c r="P73" s="40">
        <f t="shared" si="4"/>
        <v>85486035.85000001</v>
      </c>
      <c r="Q73" s="41">
        <f t="shared" si="5"/>
        <v>102698546.38752875</v>
      </c>
      <c r="V73" s="32"/>
      <c r="W73" s="32"/>
      <c r="X73" s="32"/>
      <c r="Y73" s="32"/>
    </row>
    <row r="74" spans="1:25" ht="12.75" customHeight="1">
      <c r="A74" s="35" t="s">
        <v>32</v>
      </c>
      <c r="B74" s="36" t="s">
        <v>101</v>
      </c>
      <c r="C74" s="67" t="s">
        <v>360</v>
      </c>
      <c r="D74" s="37" t="s">
        <v>197</v>
      </c>
      <c r="E74" s="38">
        <v>2110647.5737099685</v>
      </c>
      <c r="F74" s="38">
        <v>1902534.18</v>
      </c>
      <c r="G74" s="38">
        <v>25503.62</v>
      </c>
      <c r="H74" s="38">
        <v>752.44</v>
      </c>
      <c r="I74" s="38">
        <v>8829.28</v>
      </c>
      <c r="J74" s="38">
        <v>234287</v>
      </c>
      <c r="K74" s="38">
        <v>355624.43</v>
      </c>
      <c r="L74" s="39">
        <f t="shared" si="3"/>
        <v>4638178.523709968</v>
      </c>
      <c r="M74" s="38">
        <v>21615460.37</v>
      </c>
      <c r="N74" s="38">
        <v>2821777.79</v>
      </c>
      <c r="O74" s="38">
        <v>297959.19</v>
      </c>
      <c r="P74" s="40">
        <f t="shared" si="4"/>
        <v>24735197.35</v>
      </c>
      <c r="Q74" s="41">
        <f t="shared" si="5"/>
        <v>29373375.87370997</v>
      </c>
      <c r="V74" s="32"/>
      <c r="W74" s="32"/>
      <c r="X74" s="32"/>
      <c r="Y74" s="32"/>
    </row>
    <row r="75" spans="1:25" ht="12.75" customHeight="1">
      <c r="A75" s="35" t="s">
        <v>33</v>
      </c>
      <c r="B75" s="36" t="s">
        <v>11</v>
      </c>
      <c r="C75" s="67" t="s">
        <v>361</v>
      </c>
      <c r="D75" s="37" t="s">
        <v>269</v>
      </c>
      <c r="E75" s="38">
        <v>1479794.8568338628</v>
      </c>
      <c r="F75" s="38">
        <v>1528581.81</v>
      </c>
      <c r="G75" s="38">
        <v>23349.47</v>
      </c>
      <c r="H75" s="38">
        <v>659.7</v>
      </c>
      <c r="I75" s="38">
        <v>8371.46</v>
      </c>
      <c r="J75" s="38">
        <v>180559.15</v>
      </c>
      <c r="K75" s="38">
        <v>229375.51</v>
      </c>
      <c r="L75" s="39">
        <f t="shared" si="3"/>
        <v>3450691.9568338627</v>
      </c>
      <c r="M75" s="38">
        <v>14917399.86</v>
      </c>
      <c r="N75" s="38">
        <v>1852362.9</v>
      </c>
      <c r="O75" s="38">
        <v>659579.11</v>
      </c>
      <c r="P75" s="40">
        <f t="shared" si="4"/>
        <v>17429341.869999997</v>
      </c>
      <c r="Q75" s="41">
        <f t="shared" si="5"/>
        <v>20880033.82683386</v>
      </c>
      <c r="V75" s="32"/>
      <c r="W75" s="32"/>
      <c r="X75" s="32"/>
      <c r="Y75" s="32"/>
    </row>
    <row r="76" spans="1:25" ht="12.75" customHeight="1">
      <c r="A76" s="35" t="s">
        <v>33</v>
      </c>
      <c r="B76" s="36" t="s">
        <v>107</v>
      </c>
      <c r="C76" s="67" t="s">
        <v>362</v>
      </c>
      <c r="D76" s="37" t="s">
        <v>270</v>
      </c>
      <c r="E76" s="38">
        <v>5547802.08397735</v>
      </c>
      <c r="F76" s="38">
        <v>5216914.59</v>
      </c>
      <c r="G76" s="38">
        <v>79689.68</v>
      </c>
      <c r="H76" s="38">
        <v>2251.48</v>
      </c>
      <c r="I76" s="38">
        <v>28571.04</v>
      </c>
      <c r="J76" s="38">
        <v>563691.06</v>
      </c>
      <c r="K76" s="38">
        <v>782838.33</v>
      </c>
      <c r="L76" s="39">
        <f t="shared" si="3"/>
        <v>12221758.263977349</v>
      </c>
      <c r="M76" s="38">
        <v>52921204.77</v>
      </c>
      <c r="N76" s="38">
        <v>8765709.13</v>
      </c>
      <c r="O76" s="38">
        <v>431233.32</v>
      </c>
      <c r="P76" s="40">
        <f t="shared" si="4"/>
        <v>62118147.220000006</v>
      </c>
      <c r="Q76" s="41">
        <f t="shared" si="5"/>
        <v>74339905.48397735</v>
      </c>
      <c r="V76" s="32"/>
      <c r="W76" s="32"/>
      <c r="X76" s="32"/>
      <c r="Y76" s="32"/>
    </row>
    <row r="77" spans="1:25" ht="12.75" customHeight="1">
      <c r="A77" s="35" t="s">
        <v>33</v>
      </c>
      <c r="B77" s="36" t="s">
        <v>108</v>
      </c>
      <c r="C77" s="67" t="s">
        <v>363</v>
      </c>
      <c r="D77" s="37" t="s">
        <v>271</v>
      </c>
      <c r="E77" s="38">
        <v>5588938.355603669</v>
      </c>
      <c r="F77" s="38">
        <v>4208436.77</v>
      </c>
      <c r="G77" s="38">
        <v>64284.93</v>
      </c>
      <c r="H77" s="38">
        <v>1816.25</v>
      </c>
      <c r="I77" s="38">
        <v>23047.99</v>
      </c>
      <c r="J77" s="38">
        <v>437164.83</v>
      </c>
      <c r="K77" s="38">
        <v>631508.44</v>
      </c>
      <c r="L77" s="39">
        <f t="shared" si="3"/>
        <v>10955197.565603668</v>
      </c>
      <c r="M77" s="38">
        <v>38852819.96</v>
      </c>
      <c r="N77" s="38">
        <v>1417307.05</v>
      </c>
      <c r="O77" s="38">
        <v>3880386.54</v>
      </c>
      <c r="P77" s="40">
        <f t="shared" si="4"/>
        <v>44150513.55</v>
      </c>
      <c r="Q77" s="41">
        <f t="shared" si="5"/>
        <v>55105711.11560366</v>
      </c>
      <c r="V77" s="32"/>
      <c r="W77" s="32"/>
      <c r="X77" s="32"/>
      <c r="Y77" s="32"/>
    </row>
    <row r="78" spans="1:25" ht="12.75" customHeight="1">
      <c r="A78" s="35" t="s">
        <v>34</v>
      </c>
      <c r="B78" s="36" t="s">
        <v>84</v>
      </c>
      <c r="C78" s="67" t="s">
        <v>364</v>
      </c>
      <c r="D78" s="37" t="s">
        <v>199</v>
      </c>
      <c r="E78" s="38">
        <v>1603440.1011731483</v>
      </c>
      <c r="F78" s="38">
        <v>1505171.99</v>
      </c>
      <c r="G78" s="38">
        <v>21431.4</v>
      </c>
      <c r="H78" s="38">
        <v>540.54</v>
      </c>
      <c r="I78" s="38">
        <v>8119.09</v>
      </c>
      <c r="J78" s="38">
        <v>170691.86</v>
      </c>
      <c r="K78" s="38">
        <v>354400.7</v>
      </c>
      <c r="L78" s="39">
        <f t="shared" si="3"/>
        <v>3663795.681173148</v>
      </c>
      <c r="M78" s="38">
        <v>14369299.77</v>
      </c>
      <c r="N78" s="38">
        <v>2042004.7</v>
      </c>
      <c r="O78" s="38">
        <v>244187.54</v>
      </c>
      <c r="P78" s="40">
        <f t="shared" si="4"/>
        <v>16655492.01</v>
      </c>
      <c r="Q78" s="41">
        <f t="shared" si="5"/>
        <v>20319287.691173147</v>
      </c>
      <c r="V78" s="32"/>
      <c r="W78" s="32"/>
      <c r="X78" s="32"/>
      <c r="Y78" s="32"/>
    </row>
    <row r="79" spans="1:25" ht="12.75" customHeight="1">
      <c r="A79" s="35" t="s">
        <v>35</v>
      </c>
      <c r="B79" s="36" t="s">
        <v>106</v>
      </c>
      <c r="C79" s="67" t="s">
        <v>365</v>
      </c>
      <c r="D79" s="37" t="s">
        <v>272</v>
      </c>
      <c r="E79" s="38">
        <v>6895313.092235947</v>
      </c>
      <c r="F79" s="38">
        <v>0</v>
      </c>
      <c r="G79" s="38">
        <v>76306.69</v>
      </c>
      <c r="H79" s="38">
        <v>1750.83</v>
      </c>
      <c r="I79" s="38">
        <v>31665.57</v>
      </c>
      <c r="J79" s="38">
        <v>0</v>
      </c>
      <c r="K79" s="38">
        <v>0</v>
      </c>
      <c r="L79" s="39">
        <f t="shared" si="3"/>
        <v>7005036.182235948</v>
      </c>
      <c r="M79" s="38">
        <v>84207928.33</v>
      </c>
      <c r="N79" s="38">
        <v>7738839.9</v>
      </c>
      <c r="O79" s="38">
        <v>681242.79</v>
      </c>
      <c r="P79" s="40">
        <f t="shared" si="4"/>
        <v>92628011.02</v>
      </c>
      <c r="Q79" s="41">
        <f t="shared" si="5"/>
        <v>99633047.20223594</v>
      </c>
      <c r="V79" s="32"/>
      <c r="W79" s="32"/>
      <c r="X79" s="32"/>
      <c r="Y79" s="32"/>
    </row>
    <row r="80" spans="1:25" ht="12.75" customHeight="1">
      <c r="A80" s="35" t="s">
        <v>35</v>
      </c>
      <c r="B80" s="36" t="s">
        <v>109</v>
      </c>
      <c r="C80" s="67" t="s">
        <v>366</v>
      </c>
      <c r="D80" s="37" t="s">
        <v>273</v>
      </c>
      <c r="E80" s="38">
        <v>1135474.0380433612</v>
      </c>
      <c r="F80" s="38">
        <v>0</v>
      </c>
      <c r="G80" s="38">
        <v>20569.5</v>
      </c>
      <c r="H80" s="38">
        <v>471.96</v>
      </c>
      <c r="I80" s="38">
        <v>8535.88</v>
      </c>
      <c r="J80" s="38">
        <v>0</v>
      </c>
      <c r="K80" s="38">
        <v>0</v>
      </c>
      <c r="L80" s="39">
        <f t="shared" si="3"/>
        <v>1165051.378043361</v>
      </c>
      <c r="M80" s="38">
        <v>20359090.8</v>
      </c>
      <c r="N80" s="38">
        <v>971891.41</v>
      </c>
      <c r="O80" s="38">
        <v>51738.83</v>
      </c>
      <c r="P80" s="40">
        <f t="shared" si="4"/>
        <v>21382721.04</v>
      </c>
      <c r="Q80" s="41">
        <f t="shared" si="5"/>
        <v>22547772.41804336</v>
      </c>
      <c r="V80" s="32"/>
      <c r="W80" s="32"/>
      <c r="X80" s="32"/>
      <c r="Y80" s="32"/>
    </row>
    <row r="81" spans="1:25" ht="12.75" customHeight="1">
      <c r="A81" s="35" t="s">
        <v>36</v>
      </c>
      <c r="B81" s="36" t="s">
        <v>110</v>
      </c>
      <c r="C81" s="67" t="s">
        <v>367</v>
      </c>
      <c r="D81" s="37" t="s">
        <v>203</v>
      </c>
      <c r="E81" s="38">
        <v>1637168.3656819155</v>
      </c>
      <c r="F81" s="38">
        <v>1483122.53</v>
      </c>
      <c r="G81" s="38">
        <v>19881.37</v>
      </c>
      <c r="H81" s="38">
        <v>586.56</v>
      </c>
      <c r="I81" s="38">
        <v>6882.87</v>
      </c>
      <c r="J81" s="38">
        <v>146342.25</v>
      </c>
      <c r="K81" s="38">
        <v>277227.39</v>
      </c>
      <c r="L81" s="39">
        <f t="shared" si="3"/>
        <v>3571211.335681916</v>
      </c>
      <c r="M81" s="38">
        <v>14100662.79</v>
      </c>
      <c r="N81" s="38">
        <v>1231325.71</v>
      </c>
      <c r="O81" s="38">
        <v>63090.34</v>
      </c>
      <c r="P81" s="40">
        <f t="shared" si="4"/>
        <v>15395078.84</v>
      </c>
      <c r="Q81" s="41">
        <f t="shared" si="5"/>
        <v>18966290.175681915</v>
      </c>
      <c r="V81" s="32"/>
      <c r="W81" s="32"/>
      <c r="X81" s="32"/>
      <c r="Y81" s="32"/>
    </row>
    <row r="82" spans="1:25" ht="12.75" customHeight="1">
      <c r="A82" s="35" t="s">
        <v>36</v>
      </c>
      <c r="B82" s="36" t="s">
        <v>111</v>
      </c>
      <c r="C82" s="67" t="s">
        <v>368</v>
      </c>
      <c r="D82" s="37" t="s">
        <v>274</v>
      </c>
      <c r="E82" s="38">
        <v>5320218.4263761295</v>
      </c>
      <c r="F82" s="38">
        <v>5260917.64</v>
      </c>
      <c r="G82" s="38">
        <v>70523.01</v>
      </c>
      <c r="H82" s="38">
        <v>2080.65</v>
      </c>
      <c r="I82" s="38">
        <v>24414.86</v>
      </c>
      <c r="J82" s="38">
        <v>552094.04</v>
      </c>
      <c r="K82" s="38">
        <v>983378.3</v>
      </c>
      <c r="L82" s="39">
        <f t="shared" si="3"/>
        <v>12213626.92637613</v>
      </c>
      <c r="M82" s="38">
        <v>58799168.21</v>
      </c>
      <c r="N82" s="38">
        <v>6217201.68</v>
      </c>
      <c r="O82" s="38">
        <v>955054.8</v>
      </c>
      <c r="P82" s="40">
        <f t="shared" si="4"/>
        <v>65971424.69</v>
      </c>
      <c r="Q82" s="41">
        <f t="shared" si="5"/>
        <v>78185051.61637613</v>
      </c>
      <c r="V82" s="32"/>
      <c r="W82" s="32"/>
      <c r="X82" s="32"/>
      <c r="Y82" s="32"/>
    </row>
    <row r="83" spans="1:25" ht="12.75" customHeight="1">
      <c r="A83" s="35" t="s">
        <v>37</v>
      </c>
      <c r="B83" s="36" t="s">
        <v>112</v>
      </c>
      <c r="C83" s="67" t="s">
        <v>369</v>
      </c>
      <c r="D83" s="37" t="s">
        <v>204</v>
      </c>
      <c r="E83" s="38">
        <v>3060868.459938862</v>
      </c>
      <c r="F83" s="38">
        <v>2756904.8</v>
      </c>
      <c r="G83" s="38">
        <v>39254.21</v>
      </c>
      <c r="H83" s="38">
        <v>990.06</v>
      </c>
      <c r="I83" s="38">
        <v>14871.09</v>
      </c>
      <c r="J83" s="38">
        <v>307975.43</v>
      </c>
      <c r="K83" s="38">
        <v>649127.81</v>
      </c>
      <c r="L83" s="39">
        <f t="shared" si="3"/>
        <v>6829991.859938862</v>
      </c>
      <c r="M83" s="38">
        <v>31033878.38</v>
      </c>
      <c r="N83" s="38">
        <v>3284120.04</v>
      </c>
      <c r="O83" s="38">
        <v>164811.34</v>
      </c>
      <c r="P83" s="40">
        <f t="shared" si="4"/>
        <v>34482809.76</v>
      </c>
      <c r="Q83" s="41">
        <f t="shared" si="5"/>
        <v>41312801.61993886</v>
      </c>
      <c r="V83" s="32"/>
      <c r="W83" s="32"/>
      <c r="X83" s="32"/>
      <c r="Y83" s="32"/>
    </row>
    <row r="84" spans="1:25" ht="12.75" customHeight="1">
      <c r="A84" s="35" t="s">
        <v>38</v>
      </c>
      <c r="B84" s="36" t="s">
        <v>89</v>
      </c>
      <c r="C84" s="67" t="s">
        <v>370</v>
      </c>
      <c r="D84" s="37" t="s">
        <v>275</v>
      </c>
      <c r="E84" s="38">
        <v>594308.4468137128</v>
      </c>
      <c r="F84" s="38">
        <v>0</v>
      </c>
      <c r="G84" s="38">
        <v>15940.33</v>
      </c>
      <c r="H84" s="38">
        <v>365.74</v>
      </c>
      <c r="I84" s="38">
        <v>6614.88</v>
      </c>
      <c r="J84" s="38">
        <v>0</v>
      </c>
      <c r="K84" s="38">
        <v>0</v>
      </c>
      <c r="L84" s="39">
        <f t="shared" si="3"/>
        <v>617229.3968137128</v>
      </c>
      <c r="M84" s="38">
        <v>14583255.17</v>
      </c>
      <c r="N84" s="38">
        <v>1565230.27</v>
      </c>
      <c r="O84" s="38">
        <v>79046.93</v>
      </c>
      <c r="P84" s="40">
        <f t="shared" si="4"/>
        <v>16227532.37</v>
      </c>
      <c r="Q84" s="41">
        <f t="shared" si="5"/>
        <v>16844761.76681371</v>
      </c>
      <c r="V84" s="32"/>
      <c r="W84" s="32"/>
      <c r="X84" s="32"/>
      <c r="Y84" s="32"/>
    </row>
    <row r="85" spans="1:25" ht="12.75" customHeight="1">
      <c r="A85" s="35" t="s">
        <v>38</v>
      </c>
      <c r="B85" s="36" t="s">
        <v>113</v>
      </c>
      <c r="C85" s="67" t="s">
        <v>371</v>
      </c>
      <c r="D85" s="37" t="s">
        <v>276</v>
      </c>
      <c r="E85" s="38">
        <v>2113629.015006779</v>
      </c>
      <c r="F85" s="38">
        <v>0</v>
      </c>
      <c r="G85" s="38">
        <v>30827.06</v>
      </c>
      <c r="H85" s="38">
        <v>707.31</v>
      </c>
      <c r="I85" s="38">
        <v>12792.54</v>
      </c>
      <c r="J85" s="38">
        <v>0</v>
      </c>
      <c r="K85" s="38">
        <v>0</v>
      </c>
      <c r="L85" s="39">
        <f t="shared" si="3"/>
        <v>2157955.9250067794</v>
      </c>
      <c r="M85" s="38">
        <v>31161149.72</v>
      </c>
      <c r="N85" s="38">
        <v>2921711.88</v>
      </c>
      <c r="O85" s="38">
        <v>147514.94</v>
      </c>
      <c r="P85" s="40">
        <f t="shared" si="4"/>
        <v>34230376.54</v>
      </c>
      <c r="Q85" s="41">
        <f t="shared" si="5"/>
        <v>36388332.465006776</v>
      </c>
      <c r="V85" s="32"/>
      <c r="W85" s="32"/>
      <c r="X85" s="32"/>
      <c r="Y85" s="32"/>
    </row>
    <row r="86" spans="1:25" ht="12.75" customHeight="1">
      <c r="A86" s="35" t="s">
        <v>38</v>
      </c>
      <c r="B86" s="36" t="s">
        <v>110</v>
      </c>
      <c r="C86" s="67" t="s">
        <v>372</v>
      </c>
      <c r="D86" s="37" t="s">
        <v>277</v>
      </c>
      <c r="E86" s="38">
        <v>3665820.293232592</v>
      </c>
      <c r="F86" s="38">
        <v>0</v>
      </c>
      <c r="G86" s="38">
        <v>40989.39</v>
      </c>
      <c r="H86" s="38">
        <v>940.49</v>
      </c>
      <c r="I86" s="38">
        <v>17009.68</v>
      </c>
      <c r="J86" s="38">
        <v>0</v>
      </c>
      <c r="K86" s="38">
        <v>0</v>
      </c>
      <c r="L86" s="39">
        <f t="shared" si="3"/>
        <v>3724759.8532325923</v>
      </c>
      <c r="M86" s="38">
        <v>49797110.9</v>
      </c>
      <c r="N86" s="38">
        <v>4041678.39</v>
      </c>
      <c r="O86" s="38">
        <v>206673.4</v>
      </c>
      <c r="P86" s="40">
        <f t="shared" si="4"/>
        <v>54045462.69</v>
      </c>
      <c r="Q86" s="41">
        <f t="shared" si="5"/>
        <v>57770222.54323259</v>
      </c>
      <c r="V86" s="32"/>
      <c r="W86" s="32"/>
      <c r="X86" s="32"/>
      <c r="Y86" s="32"/>
    </row>
    <row r="87" spans="1:25" ht="12.75" customHeight="1">
      <c r="A87" s="35" t="s">
        <v>114</v>
      </c>
      <c r="B87" s="36" t="s">
        <v>115</v>
      </c>
      <c r="C87" s="67" t="s">
        <v>373</v>
      </c>
      <c r="D87" s="37" t="s">
        <v>278</v>
      </c>
      <c r="E87" s="38">
        <v>4033359.5954090767</v>
      </c>
      <c r="F87" s="38">
        <v>3502498.89</v>
      </c>
      <c r="G87" s="38">
        <v>50651.28</v>
      </c>
      <c r="H87" s="38">
        <v>1372.47</v>
      </c>
      <c r="I87" s="38">
        <v>18191.79</v>
      </c>
      <c r="J87" s="38">
        <v>401936.21</v>
      </c>
      <c r="K87" s="38">
        <v>615921.05</v>
      </c>
      <c r="L87" s="39">
        <f t="shared" si="3"/>
        <v>8623931.285409078</v>
      </c>
      <c r="M87" s="38">
        <v>35328216.48</v>
      </c>
      <c r="N87" s="38">
        <v>4372404.89</v>
      </c>
      <c r="O87" s="38">
        <v>218753.24</v>
      </c>
      <c r="P87" s="40">
        <f t="shared" si="4"/>
        <v>39919374.61</v>
      </c>
      <c r="Q87" s="41">
        <f t="shared" si="5"/>
        <v>48543305.89540908</v>
      </c>
      <c r="V87" s="32"/>
      <c r="W87" s="32"/>
      <c r="X87" s="32"/>
      <c r="Y87" s="32"/>
    </row>
    <row r="88" spans="1:25" ht="12.75" customHeight="1">
      <c r="A88" s="35" t="s">
        <v>39</v>
      </c>
      <c r="B88" s="36" t="s">
        <v>116</v>
      </c>
      <c r="C88" s="67" t="s">
        <v>374</v>
      </c>
      <c r="D88" s="37" t="s">
        <v>209</v>
      </c>
      <c r="E88" s="38">
        <v>980598.6034510691</v>
      </c>
      <c r="F88" s="38">
        <v>993919.06</v>
      </c>
      <c r="G88" s="38">
        <v>14151.92</v>
      </c>
      <c r="H88" s="38">
        <v>356.93</v>
      </c>
      <c r="I88" s="38">
        <v>5361.33</v>
      </c>
      <c r="J88" s="38">
        <v>109641.32</v>
      </c>
      <c r="K88" s="38">
        <v>234023.49</v>
      </c>
      <c r="L88" s="39">
        <f t="shared" si="3"/>
        <v>2338052.6534510693</v>
      </c>
      <c r="M88" s="38">
        <v>9733955.13</v>
      </c>
      <c r="N88" s="38">
        <v>1915768.05</v>
      </c>
      <c r="O88" s="38">
        <v>93940.76</v>
      </c>
      <c r="P88" s="40">
        <f t="shared" si="4"/>
        <v>11743663.940000001</v>
      </c>
      <c r="Q88" s="41">
        <f t="shared" si="5"/>
        <v>14081716.593451072</v>
      </c>
      <c r="V88" s="32"/>
      <c r="W88" s="32"/>
      <c r="X88" s="32"/>
      <c r="Y88" s="32"/>
    </row>
    <row r="89" spans="1:25" ht="12.75" customHeight="1">
      <c r="A89" s="35" t="s">
        <v>40</v>
      </c>
      <c r="B89" s="36" t="s">
        <v>110</v>
      </c>
      <c r="C89" s="67" t="s">
        <v>375</v>
      </c>
      <c r="D89" s="37" t="s">
        <v>279</v>
      </c>
      <c r="E89" s="38">
        <v>1649782.2896502616</v>
      </c>
      <c r="F89" s="38">
        <v>2130038.44</v>
      </c>
      <c r="G89" s="38">
        <v>31328.96</v>
      </c>
      <c r="H89" s="38">
        <v>686.78</v>
      </c>
      <c r="I89" s="38">
        <v>12233.46</v>
      </c>
      <c r="J89" s="38">
        <v>129928.57</v>
      </c>
      <c r="K89" s="38">
        <v>348384.03</v>
      </c>
      <c r="L89" s="39">
        <f t="shared" si="3"/>
        <v>4302382.529650262</v>
      </c>
      <c r="M89" s="38">
        <v>21601850.15</v>
      </c>
      <c r="N89" s="38">
        <v>374293.62</v>
      </c>
      <c r="O89" s="38">
        <v>82546.25</v>
      </c>
      <c r="P89" s="40">
        <f t="shared" si="4"/>
        <v>22058690.02</v>
      </c>
      <c r="Q89" s="41">
        <f t="shared" si="5"/>
        <v>26361072.54965026</v>
      </c>
      <c r="V89" s="32"/>
      <c r="W89" s="32"/>
      <c r="X89" s="32"/>
      <c r="Y89" s="32"/>
    </row>
    <row r="90" spans="1:25" ht="12.75" customHeight="1">
      <c r="A90" s="35" t="s">
        <v>40</v>
      </c>
      <c r="B90" s="36" t="s">
        <v>117</v>
      </c>
      <c r="C90" s="67" t="s">
        <v>376</v>
      </c>
      <c r="D90" s="37" t="s">
        <v>210</v>
      </c>
      <c r="E90" s="38">
        <v>13994573.888011916</v>
      </c>
      <c r="F90" s="38">
        <v>11155679.54</v>
      </c>
      <c r="G90" s="38">
        <v>164079.6</v>
      </c>
      <c r="H90" s="38">
        <v>3596.9</v>
      </c>
      <c r="I90" s="38">
        <v>64070.5</v>
      </c>
      <c r="J90" s="38">
        <v>1073494.26</v>
      </c>
      <c r="K90" s="38">
        <v>1824596.45</v>
      </c>
      <c r="L90" s="39">
        <f t="shared" si="3"/>
        <v>28280091.138011917</v>
      </c>
      <c r="M90" s="38">
        <v>270829152.12</v>
      </c>
      <c r="N90" s="38">
        <v>14639691.08</v>
      </c>
      <c r="O90" s="38">
        <v>1120566.88</v>
      </c>
      <c r="P90" s="40">
        <f t="shared" si="4"/>
        <v>286589410.08</v>
      </c>
      <c r="Q90" s="41">
        <f t="shared" si="5"/>
        <v>314869501.2180119</v>
      </c>
      <c r="V90" s="32"/>
      <c r="W90" s="32"/>
      <c r="X90" s="32"/>
      <c r="Y90" s="32"/>
    </row>
    <row r="91" spans="1:25" ht="12.75" customHeight="1">
      <c r="A91" s="35" t="s">
        <v>41</v>
      </c>
      <c r="B91" s="36" t="s">
        <v>118</v>
      </c>
      <c r="C91" s="67" t="s">
        <v>377</v>
      </c>
      <c r="D91" s="37" t="s">
        <v>211</v>
      </c>
      <c r="E91" s="38">
        <v>919762.4877905444</v>
      </c>
      <c r="F91" s="38">
        <v>745025.62</v>
      </c>
      <c r="G91" s="38">
        <v>10608.05</v>
      </c>
      <c r="H91" s="38">
        <v>267.55</v>
      </c>
      <c r="I91" s="38">
        <v>4018.77</v>
      </c>
      <c r="J91" s="38">
        <v>89791.51</v>
      </c>
      <c r="K91" s="38">
        <v>175420.22</v>
      </c>
      <c r="L91" s="39">
        <f t="shared" si="3"/>
        <v>1944894.2077905445</v>
      </c>
      <c r="M91" s="38">
        <v>5920673.03</v>
      </c>
      <c r="N91" s="38">
        <v>704013.04</v>
      </c>
      <c r="O91" s="38">
        <v>35872.85</v>
      </c>
      <c r="P91" s="40">
        <f t="shared" si="4"/>
        <v>6660558.92</v>
      </c>
      <c r="Q91" s="41">
        <f t="shared" si="5"/>
        <v>8605453.127790544</v>
      </c>
      <c r="V91" s="32"/>
      <c r="W91" s="32"/>
      <c r="X91" s="32"/>
      <c r="Y91" s="32"/>
    </row>
    <row r="92" spans="1:25" ht="12.75" customHeight="1">
      <c r="A92" s="35" t="s">
        <v>42</v>
      </c>
      <c r="B92" s="36" t="s">
        <v>97</v>
      </c>
      <c r="C92" s="67" t="s">
        <v>378</v>
      </c>
      <c r="D92" s="37" t="s">
        <v>280</v>
      </c>
      <c r="E92" s="38">
        <v>1858148.7950323394</v>
      </c>
      <c r="F92" s="38">
        <v>2161971.45</v>
      </c>
      <c r="G92" s="38">
        <v>26085.34</v>
      </c>
      <c r="H92" s="38">
        <v>726.65</v>
      </c>
      <c r="I92" s="38">
        <v>9378.48</v>
      </c>
      <c r="J92" s="38">
        <v>217996.34</v>
      </c>
      <c r="K92" s="38">
        <v>317614.34</v>
      </c>
      <c r="L92" s="39">
        <f t="shared" si="3"/>
        <v>4591921.395032339</v>
      </c>
      <c r="M92" s="38">
        <v>17717500.75</v>
      </c>
      <c r="N92" s="38">
        <v>1913533.2</v>
      </c>
      <c r="O92" s="38">
        <v>95772.64</v>
      </c>
      <c r="P92" s="40">
        <f t="shared" si="4"/>
        <v>19726806.59</v>
      </c>
      <c r="Q92" s="41">
        <f t="shared" si="5"/>
        <v>24318727.98503234</v>
      </c>
      <c r="V92" s="32"/>
      <c r="W92" s="32"/>
      <c r="X92" s="32"/>
      <c r="Y92" s="32"/>
    </row>
    <row r="93" spans="1:25" ht="12.75" customHeight="1">
      <c r="A93" s="35" t="s">
        <v>42</v>
      </c>
      <c r="B93" s="36" t="s">
        <v>100</v>
      </c>
      <c r="C93" s="67" t="s">
        <v>379</v>
      </c>
      <c r="D93" s="37" t="s">
        <v>212</v>
      </c>
      <c r="E93" s="38">
        <v>3145058.771343398</v>
      </c>
      <c r="F93" s="38">
        <v>2735332.58</v>
      </c>
      <c r="G93" s="38">
        <v>33003.25</v>
      </c>
      <c r="H93" s="38">
        <v>919.35</v>
      </c>
      <c r="I93" s="38">
        <v>11865.68</v>
      </c>
      <c r="J93" s="38">
        <v>277415.06</v>
      </c>
      <c r="K93" s="38">
        <v>401846.58</v>
      </c>
      <c r="L93" s="39">
        <f t="shared" si="3"/>
        <v>6605441.271343397</v>
      </c>
      <c r="M93" s="38">
        <v>27079701.8</v>
      </c>
      <c r="N93" s="38">
        <v>2961171.41</v>
      </c>
      <c r="O93" s="38">
        <v>147412.19</v>
      </c>
      <c r="P93" s="40">
        <f t="shared" si="4"/>
        <v>30188285.400000002</v>
      </c>
      <c r="Q93" s="41">
        <f t="shared" si="5"/>
        <v>36793726.6713434</v>
      </c>
      <c r="V93" s="32"/>
      <c r="W93" s="32"/>
      <c r="X93" s="32"/>
      <c r="Y93" s="32"/>
    </row>
    <row r="94" spans="1:25" ht="12.75" customHeight="1">
      <c r="A94" s="35" t="s">
        <v>43</v>
      </c>
      <c r="B94" s="36" t="s">
        <v>119</v>
      </c>
      <c r="C94" s="67" t="s">
        <v>380</v>
      </c>
      <c r="D94" s="37" t="s">
        <v>213</v>
      </c>
      <c r="E94" s="38">
        <v>787374.6987714098</v>
      </c>
      <c r="F94" s="38">
        <v>705434.93</v>
      </c>
      <c r="G94" s="38">
        <v>9745.4</v>
      </c>
      <c r="H94" s="38">
        <v>226.26</v>
      </c>
      <c r="I94" s="38">
        <v>3654.18</v>
      </c>
      <c r="J94" s="38">
        <v>89167.44</v>
      </c>
      <c r="K94" s="38">
        <v>162783.74</v>
      </c>
      <c r="L94" s="39">
        <f t="shared" si="3"/>
        <v>1758386.6487714096</v>
      </c>
      <c r="M94" s="38">
        <v>5348287.72</v>
      </c>
      <c r="N94" s="38">
        <v>818846.27</v>
      </c>
      <c r="O94" s="38">
        <v>40807.09</v>
      </c>
      <c r="P94" s="40">
        <f t="shared" si="4"/>
        <v>6207941.08</v>
      </c>
      <c r="Q94" s="41">
        <f t="shared" si="5"/>
        <v>7966327.72877141</v>
      </c>
      <c r="V94" s="32"/>
      <c r="W94" s="32"/>
      <c r="X94" s="32"/>
      <c r="Y94" s="32"/>
    </row>
    <row r="95" spans="1:25" ht="12.75" customHeight="1">
      <c r="A95" s="35" t="s">
        <v>44</v>
      </c>
      <c r="B95" s="36" t="s">
        <v>120</v>
      </c>
      <c r="C95" s="67" t="s">
        <v>381</v>
      </c>
      <c r="D95" s="37" t="s">
        <v>281</v>
      </c>
      <c r="E95" s="38">
        <v>939722.3820969639</v>
      </c>
      <c r="F95" s="38">
        <v>1398534.43</v>
      </c>
      <c r="G95" s="38">
        <v>18654.36</v>
      </c>
      <c r="H95" s="38">
        <v>430.04</v>
      </c>
      <c r="I95" s="38">
        <v>7681.03</v>
      </c>
      <c r="J95" s="38">
        <v>169065.33</v>
      </c>
      <c r="K95" s="38">
        <v>332197.63</v>
      </c>
      <c r="L95" s="39">
        <f t="shared" si="3"/>
        <v>2866285.2020969633</v>
      </c>
      <c r="M95" s="38">
        <v>14413807.8</v>
      </c>
      <c r="N95" s="38">
        <v>1610913.27</v>
      </c>
      <c r="O95" s="38">
        <v>137802.08</v>
      </c>
      <c r="P95" s="40">
        <f t="shared" si="4"/>
        <v>16162523.15</v>
      </c>
      <c r="Q95" s="41">
        <f t="shared" si="5"/>
        <v>19028808.352096964</v>
      </c>
      <c r="V95" s="32"/>
      <c r="W95" s="32"/>
      <c r="X95" s="32"/>
      <c r="Y95" s="32"/>
    </row>
    <row r="96" spans="1:25" ht="12.75" customHeight="1">
      <c r="A96" s="35" t="s">
        <v>44</v>
      </c>
      <c r="B96" s="36" t="s">
        <v>121</v>
      </c>
      <c r="C96" s="67" t="s">
        <v>382</v>
      </c>
      <c r="D96" s="37" t="s">
        <v>214</v>
      </c>
      <c r="E96" s="38">
        <v>2194808.418691592</v>
      </c>
      <c r="F96" s="38">
        <v>1387561.5</v>
      </c>
      <c r="G96" s="38">
        <v>18508</v>
      </c>
      <c r="H96" s="38">
        <v>426.66</v>
      </c>
      <c r="I96" s="38">
        <v>7620.76</v>
      </c>
      <c r="J96" s="38">
        <v>184144.57</v>
      </c>
      <c r="K96" s="38">
        <v>329591.2</v>
      </c>
      <c r="L96" s="39">
        <f t="shared" si="3"/>
        <v>4122661.108691592</v>
      </c>
      <c r="M96" s="38">
        <v>12310186.7</v>
      </c>
      <c r="N96" s="38">
        <v>1546849.91</v>
      </c>
      <c r="O96" s="38">
        <v>484275.08</v>
      </c>
      <c r="P96" s="40">
        <f t="shared" si="4"/>
        <v>14341311.69</v>
      </c>
      <c r="Q96" s="41">
        <f t="shared" si="5"/>
        <v>18463972.798691593</v>
      </c>
      <c r="V96" s="32"/>
      <c r="W96" s="32"/>
      <c r="X96" s="32"/>
      <c r="Y96" s="32"/>
    </row>
    <row r="97" spans="1:25" ht="12.75" customHeight="1">
      <c r="A97" s="35" t="s">
        <v>45</v>
      </c>
      <c r="B97" s="36" t="s">
        <v>122</v>
      </c>
      <c r="C97" s="67" t="s">
        <v>383</v>
      </c>
      <c r="D97" s="37" t="s">
        <v>282</v>
      </c>
      <c r="E97" s="38">
        <v>930051.1373317064</v>
      </c>
      <c r="F97" s="38">
        <v>1355651.4</v>
      </c>
      <c r="G97" s="38">
        <v>18349.18</v>
      </c>
      <c r="H97" s="38">
        <v>431.06</v>
      </c>
      <c r="I97" s="38">
        <v>6455.39</v>
      </c>
      <c r="J97" s="38">
        <v>180467.98</v>
      </c>
      <c r="K97" s="38">
        <v>216316.81</v>
      </c>
      <c r="L97" s="39">
        <f t="shared" si="3"/>
        <v>2707722.957331707</v>
      </c>
      <c r="M97" s="38">
        <v>13806824.57</v>
      </c>
      <c r="N97" s="38">
        <v>972611.34</v>
      </c>
      <c r="O97" s="38">
        <v>537165.52</v>
      </c>
      <c r="P97" s="40">
        <f t="shared" si="4"/>
        <v>15316601.43</v>
      </c>
      <c r="Q97" s="41">
        <f t="shared" si="5"/>
        <v>18024324.387331706</v>
      </c>
      <c r="V97" s="32"/>
      <c r="W97" s="32"/>
      <c r="X97" s="32"/>
      <c r="Y97" s="32"/>
    </row>
    <row r="98" spans="1:25" ht="12.75" customHeight="1">
      <c r="A98" s="35" t="s">
        <v>45</v>
      </c>
      <c r="B98" s="36" t="s">
        <v>123</v>
      </c>
      <c r="C98" s="67" t="s">
        <v>384</v>
      </c>
      <c r="D98" s="37" t="s">
        <v>283</v>
      </c>
      <c r="E98" s="38">
        <v>1107232.6843127075</v>
      </c>
      <c r="F98" s="38">
        <v>1463430.88</v>
      </c>
      <c r="G98" s="38">
        <v>19808.01</v>
      </c>
      <c r="H98" s="38">
        <v>465.34</v>
      </c>
      <c r="I98" s="38">
        <v>6968.62</v>
      </c>
      <c r="J98" s="38">
        <v>141351.83</v>
      </c>
      <c r="K98" s="38">
        <v>233514.83</v>
      </c>
      <c r="L98" s="39">
        <f t="shared" si="3"/>
        <v>2972772.1943127075</v>
      </c>
      <c r="M98" s="38">
        <v>13196757.41</v>
      </c>
      <c r="N98" s="38">
        <v>1538196.12</v>
      </c>
      <c r="O98" s="38">
        <v>76371.63</v>
      </c>
      <c r="P98" s="40">
        <f t="shared" si="4"/>
        <v>14811325.16</v>
      </c>
      <c r="Q98" s="41">
        <f t="shared" si="5"/>
        <v>17784097.354312707</v>
      </c>
      <c r="V98" s="32"/>
      <c r="W98" s="32"/>
      <c r="X98" s="32"/>
      <c r="Y98" s="32"/>
    </row>
    <row r="99" spans="1:25" ht="12.75" customHeight="1">
      <c r="A99" s="35" t="s">
        <v>45</v>
      </c>
      <c r="B99" s="36" t="s">
        <v>124</v>
      </c>
      <c r="C99" s="67" t="s">
        <v>385</v>
      </c>
      <c r="D99" s="37" t="s">
        <v>284</v>
      </c>
      <c r="E99" s="38">
        <v>19080619.12124082</v>
      </c>
      <c r="F99" s="38">
        <v>14318671.45</v>
      </c>
      <c r="G99" s="38">
        <v>193807.87</v>
      </c>
      <c r="H99" s="38">
        <v>4553.01</v>
      </c>
      <c r="I99" s="38">
        <v>68183.17</v>
      </c>
      <c r="J99" s="38">
        <v>1683205.51</v>
      </c>
      <c r="K99" s="38">
        <v>2284783.1</v>
      </c>
      <c r="L99" s="39">
        <f t="shared" si="3"/>
        <v>37633823.23124082</v>
      </c>
      <c r="M99" s="38">
        <v>287176338.68</v>
      </c>
      <c r="N99" s="38">
        <v>24429237.41</v>
      </c>
      <c r="O99" s="38">
        <v>4125970.16</v>
      </c>
      <c r="P99" s="40">
        <f t="shared" si="4"/>
        <v>315731546.25</v>
      </c>
      <c r="Q99" s="41">
        <f t="shared" si="5"/>
        <v>353365369.4812408</v>
      </c>
      <c r="V99" s="32"/>
      <c r="W99" s="32"/>
      <c r="X99" s="32"/>
      <c r="Y99" s="32"/>
    </row>
    <row r="100" spans="1:25" ht="12.75" customHeight="1">
      <c r="A100" s="35" t="s">
        <v>46</v>
      </c>
      <c r="B100" s="36" t="s">
        <v>125</v>
      </c>
      <c r="C100" s="67" t="s">
        <v>386</v>
      </c>
      <c r="D100" s="37" t="s">
        <v>216</v>
      </c>
      <c r="E100" s="38">
        <v>7204722.59996019</v>
      </c>
      <c r="F100" s="38">
        <v>5741629.09</v>
      </c>
      <c r="G100" s="38">
        <v>81752.24</v>
      </c>
      <c r="H100" s="38">
        <v>2061.93</v>
      </c>
      <c r="I100" s="38">
        <v>30971.07</v>
      </c>
      <c r="J100" s="38">
        <v>595110.98</v>
      </c>
      <c r="K100" s="38">
        <v>1351896.91</v>
      </c>
      <c r="L100" s="39">
        <f t="shared" si="3"/>
        <v>15008144.81996019</v>
      </c>
      <c r="M100" s="38">
        <v>61569909.17</v>
      </c>
      <c r="N100" s="38">
        <v>6453603.08</v>
      </c>
      <c r="O100" s="38">
        <v>1543875.91</v>
      </c>
      <c r="P100" s="40">
        <f t="shared" si="4"/>
        <v>69567388.16</v>
      </c>
      <c r="Q100" s="41">
        <f t="shared" si="5"/>
        <v>84575532.97996019</v>
      </c>
      <c r="V100" s="32"/>
      <c r="W100" s="32"/>
      <c r="X100" s="32"/>
      <c r="Y100" s="32"/>
    </row>
    <row r="101" spans="1:25" ht="12.75" customHeight="1">
      <c r="A101" s="35" t="s">
        <v>47</v>
      </c>
      <c r="B101" s="36" t="s">
        <v>126</v>
      </c>
      <c r="C101" s="67" t="s">
        <v>387</v>
      </c>
      <c r="D101" s="37" t="s">
        <v>218</v>
      </c>
      <c r="E101" s="38">
        <v>1171123.5821479878</v>
      </c>
      <c r="F101" s="38">
        <v>1202376.36</v>
      </c>
      <c r="G101" s="38">
        <v>17120.05</v>
      </c>
      <c r="H101" s="38">
        <v>431.79</v>
      </c>
      <c r="I101" s="38">
        <v>6485.77</v>
      </c>
      <c r="J101" s="38">
        <v>141721.57</v>
      </c>
      <c r="K101" s="38">
        <v>283105.87</v>
      </c>
      <c r="L101" s="39">
        <f t="shared" si="3"/>
        <v>2822364.9921479877</v>
      </c>
      <c r="M101" s="38">
        <v>11651293.87</v>
      </c>
      <c r="N101" s="38">
        <v>1518698.37</v>
      </c>
      <c r="O101" s="38">
        <v>75530.75</v>
      </c>
      <c r="P101" s="40">
        <f t="shared" si="4"/>
        <v>13245522.989999998</v>
      </c>
      <c r="Q101" s="41">
        <f t="shared" si="5"/>
        <v>16067887.982147986</v>
      </c>
      <c r="V101" s="32"/>
      <c r="W101" s="32"/>
      <c r="X101" s="32"/>
      <c r="Y101" s="32"/>
    </row>
    <row r="102" spans="1:25" ht="12.75">
      <c r="A102" s="35" t="s">
        <v>48</v>
      </c>
      <c r="B102" s="36" t="s">
        <v>127</v>
      </c>
      <c r="C102" s="67" t="s">
        <v>388</v>
      </c>
      <c r="D102" s="37" t="s">
        <v>219</v>
      </c>
      <c r="E102" s="38">
        <v>16216450.597767197</v>
      </c>
      <c r="F102" s="38">
        <v>13113504.46</v>
      </c>
      <c r="G102" s="38">
        <v>181159.7</v>
      </c>
      <c r="H102" s="38">
        <v>4206.06</v>
      </c>
      <c r="I102" s="38">
        <v>67928.57</v>
      </c>
      <c r="J102" s="38">
        <v>1346125.21</v>
      </c>
      <c r="K102" s="38">
        <v>3026027.31</v>
      </c>
      <c r="L102" s="39">
        <f t="shared" si="3"/>
        <v>33955401.9077672</v>
      </c>
      <c r="M102" s="38">
        <v>220508294.34</v>
      </c>
      <c r="N102" s="38">
        <v>17555290.09</v>
      </c>
      <c r="O102" s="38">
        <v>874675.13</v>
      </c>
      <c r="P102" s="40">
        <f>+O102+N102+M102</f>
        <v>238938259.56</v>
      </c>
      <c r="Q102" s="41">
        <f>+P102+L102</f>
        <v>272893661.4677672</v>
      </c>
      <c r="V102" s="32"/>
      <c r="W102" s="32"/>
      <c r="X102" s="32"/>
      <c r="Y102" s="32"/>
    </row>
    <row r="103" spans="1:22" ht="12.75">
      <c r="A103" s="72"/>
      <c r="B103" s="72"/>
      <c r="C103" s="72"/>
      <c r="D103" s="72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1"/>
      <c r="S103" s="68"/>
      <c r="T103" s="68"/>
      <c r="U103" s="68"/>
      <c r="V103" s="32"/>
    </row>
    <row r="104" spans="5:17" ht="24" customHeight="1">
      <c r="E104" s="2"/>
      <c r="K104" s="2"/>
      <c r="L104" s="32"/>
      <c r="M104" s="2"/>
      <c r="N104" s="2"/>
      <c r="O104" s="2"/>
      <c r="P104" s="2"/>
      <c r="Q104" s="2"/>
    </row>
    <row r="105" spans="6:17" ht="12.75">
      <c r="F105" s="32"/>
      <c r="G105" s="32"/>
      <c r="H105" s="32"/>
      <c r="I105" s="32"/>
      <c r="J105" s="32"/>
      <c r="L105" s="32"/>
      <c r="Q105" s="69"/>
    </row>
    <row r="106" spans="5:17" ht="12.75">
      <c r="E106" s="2"/>
      <c r="K106" s="2"/>
      <c r="L106" s="32"/>
      <c r="M106" s="2"/>
      <c r="N106" s="2"/>
      <c r="O106" s="2"/>
      <c r="P106" s="2"/>
      <c r="Q106" s="2"/>
    </row>
    <row r="107" spans="5:17" ht="12.75">
      <c r="E107" s="2"/>
      <c r="K107" s="2"/>
      <c r="L107" s="2"/>
      <c r="M107" s="2"/>
      <c r="N107" s="2"/>
      <c r="O107" s="2"/>
      <c r="P107" s="2"/>
      <c r="Q107" s="2"/>
    </row>
    <row r="108" spans="11:17" ht="12.75">
      <c r="K108" s="2"/>
      <c r="L108" s="2"/>
      <c r="M108" s="2"/>
      <c r="N108" s="2"/>
      <c r="O108" s="2"/>
      <c r="P108" s="2"/>
      <c r="Q108" s="2"/>
    </row>
    <row r="109" spans="5:17" ht="12.75">
      <c r="E109" s="2"/>
      <c r="K109" s="2"/>
      <c r="L109" s="2"/>
      <c r="M109" s="2"/>
      <c r="N109" s="2"/>
      <c r="O109" s="2"/>
      <c r="P109" s="2"/>
      <c r="Q109" s="2"/>
    </row>
    <row r="110" spans="5:17" ht="12.75">
      <c r="E110" s="2"/>
      <c r="K110" s="2"/>
      <c r="L110" s="2"/>
      <c r="M110" s="2"/>
      <c r="N110" s="2"/>
      <c r="O110" s="2"/>
      <c r="P110" s="2"/>
      <c r="Q110" s="2"/>
    </row>
    <row r="111" spans="5:17" ht="12.75">
      <c r="E111" s="2"/>
      <c r="K111" s="2"/>
      <c r="L111" s="2"/>
      <c r="M111" s="2"/>
      <c r="N111" s="2"/>
      <c r="O111" s="2"/>
      <c r="P111" s="2"/>
      <c r="Q111" s="2"/>
    </row>
    <row r="112" spans="5:17" ht="12.75">
      <c r="E112" s="2"/>
      <c r="K112" s="2"/>
      <c r="L112" s="2"/>
      <c r="M112" s="2"/>
      <c r="N112" s="2"/>
      <c r="O112" s="2"/>
      <c r="P112" s="2"/>
      <c r="Q112" s="2"/>
    </row>
    <row r="113" spans="5:17" ht="12.75">
      <c r="E113" s="2"/>
      <c r="K113" s="2"/>
      <c r="L113" s="2"/>
      <c r="M113" s="2"/>
      <c r="N113" s="2"/>
      <c r="O113" s="2"/>
      <c r="P113" s="2"/>
      <c r="Q113" s="2"/>
    </row>
    <row r="114" spans="5:17" ht="12.75">
      <c r="E114" s="2"/>
      <c r="K114" s="2"/>
      <c r="L114" s="2"/>
      <c r="M114" s="2"/>
      <c r="N114" s="2"/>
      <c r="O114" s="2"/>
      <c r="P114" s="2"/>
      <c r="Q114" s="2"/>
    </row>
    <row r="115" spans="5:17" ht="12.75">
      <c r="E115" s="2"/>
      <c r="K115" s="2"/>
      <c r="L115" s="2"/>
      <c r="M115" s="2"/>
      <c r="N115" s="2"/>
      <c r="O115" s="2"/>
      <c r="P115" s="2"/>
      <c r="Q115" s="2"/>
    </row>
    <row r="116" spans="5:17" ht="12.75">
      <c r="E116" s="2"/>
      <c r="K116" s="2"/>
      <c r="L116" s="2"/>
      <c r="M116" s="2"/>
      <c r="N116" s="2"/>
      <c r="O116" s="2"/>
      <c r="P116" s="2"/>
      <c r="Q116" s="2"/>
    </row>
    <row r="117" spans="5:17" ht="12.75">
      <c r="E117" s="2"/>
      <c r="K117" s="2"/>
      <c r="L117" s="2"/>
      <c r="M117" s="2"/>
      <c r="N117" s="2"/>
      <c r="O117" s="2"/>
      <c r="P117" s="2"/>
      <c r="Q117" s="2"/>
    </row>
    <row r="118" spans="5:17" ht="12.75">
      <c r="E118" s="2"/>
      <c r="K118" s="2"/>
      <c r="L118" s="2"/>
      <c r="M118" s="2"/>
      <c r="N118" s="2"/>
      <c r="O118" s="2"/>
      <c r="P118" s="2"/>
      <c r="Q118" s="2"/>
    </row>
    <row r="119" spans="5:17" ht="12.75">
      <c r="E119" s="2"/>
      <c r="K119" s="2"/>
      <c r="L119" s="2"/>
      <c r="M119" s="2"/>
      <c r="N119" s="2"/>
      <c r="O119" s="2"/>
      <c r="P119" s="2"/>
      <c r="Q119" s="2"/>
    </row>
    <row r="120" spans="5:17" ht="12.75">
      <c r="E120" s="2"/>
      <c r="K120" s="2"/>
      <c r="L120" s="2"/>
      <c r="M120" s="2"/>
      <c r="N120" s="2"/>
      <c r="O120" s="2"/>
      <c r="P120" s="2"/>
      <c r="Q120" s="2"/>
    </row>
    <row r="121" spans="5:17" ht="12.75">
      <c r="E121" s="2"/>
      <c r="K121" s="2"/>
      <c r="L121" s="2"/>
      <c r="M121" s="2"/>
      <c r="N121" s="2"/>
      <c r="O121" s="2"/>
      <c r="P121" s="2"/>
      <c r="Q121" s="2"/>
    </row>
    <row r="122" spans="5:17" ht="12.75">
      <c r="E122" s="2"/>
      <c r="K122" s="2"/>
      <c r="L122" s="2"/>
      <c r="M122" s="2"/>
      <c r="N122" s="2"/>
      <c r="O122" s="2"/>
      <c r="P122" s="2"/>
      <c r="Q122" s="2"/>
    </row>
    <row r="123" spans="5:17" ht="12.75">
      <c r="E123" s="2"/>
      <c r="K123" s="2"/>
      <c r="L123" s="2"/>
      <c r="M123" s="2"/>
      <c r="N123" s="2"/>
      <c r="O123" s="2"/>
      <c r="P123" s="2"/>
      <c r="Q123" s="2"/>
    </row>
    <row r="124" spans="5:17" ht="12.75">
      <c r="E124" s="2"/>
      <c r="K124" s="2"/>
      <c r="L124" s="2"/>
      <c r="M124" s="2"/>
      <c r="N124" s="2"/>
      <c r="O124" s="2"/>
      <c r="P124" s="2"/>
      <c r="Q124" s="2"/>
    </row>
    <row r="125" spans="5:17" ht="12.75">
      <c r="E125" s="2"/>
      <c r="K125" s="2"/>
      <c r="L125" s="2"/>
      <c r="M125" s="2"/>
      <c r="N125" s="2"/>
      <c r="O125" s="2"/>
      <c r="P125" s="2"/>
      <c r="Q125" s="2"/>
    </row>
    <row r="126" spans="5:17" ht="12.75">
      <c r="E126" s="2"/>
      <c r="K126" s="2"/>
      <c r="L126" s="2"/>
      <c r="M126" s="2"/>
      <c r="N126" s="2"/>
      <c r="O126" s="2"/>
      <c r="P126" s="2"/>
      <c r="Q126" s="2"/>
    </row>
    <row r="127" spans="5:17" ht="12.75">
      <c r="E127" s="2"/>
      <c r="K127" s="2"/>
      <c r="L127" s="2"/>
      <c r="M127" s="2"/>
      <c r="N127" s="2"/>
      <c r="O127" s="2"/>
      <c r="P127" s="2"/>
      <c r="Q127" s="2"/>
    </row>
    <row r="128" spans="5:17" ht="12.75">
      <c r="E128" s="2"/>
      <c r="K128" s="2"/>
      <c r="L128" s="2"/>
      <c r="M128" s="2"/>
      <c r="N128" s="2"/>
      <c r="O128" s="2"/>
      <c r="P128" s="2"/>
      <c r="Q128" s="2"/>
    </row>
    <row r="129" spans="5:17" ht="12.75">
      <c r="E129" s="2"/>
      <c r="K129" s="2"/>
      <c r="L129" s="2"/>
      <c r="M129" s="2"/>
      <c r="N129" s="2"/>
      <c r="O129" s="2"/>
      <c r="P129" s="2"/>
      <c r="Q129" s="2"/>
    </row>
    <row r="130" spans="5:17" ht="12.75">
      <c r="E130" s="2"/>
      <c r="K130" s="2"/>
      <c r="L130" s="2"/>
      <c r="M130" s="2"/>
      <c r="N130" s="2"/>
      <c r="O130" s="2"/>
      <c r="P130" s="2"/>
      <c r="Q130" s="2"/>
    </row>
    <row r="131" spans="5:17" ht="12.75">
      <c r="E131" s="2"/>
      <c r="K131" s="2"/>
      <c r="L131" s="2"/>
      <c r="M131" s="2"/>
      <c r="N131" s="2"/>
      <c r="O131" s="2"/>
      <c r="P131" s="2"/>
      <c r="Q131" s="2"/>
    </row>
    <row r="132" spans="5:17" ht="12.75">
      <c r="E132" s="2"/>
      <c r="K132" s="2"/>
      <c r="L132" s="2"/>
      <c r="M132" s="2"/>
      <c r="N132" s="2"/>
      <c r="O132" s="2"/>
      <c r="P132" s="2"/>
      <c r="Q132" s="2"/>
    </row>
    <row r="133" spans="5:17" ht="12.75">
      <c r="E133" s="2"/>
      <c r="K133" s="2"/>
      <c r="L133" s="2"/>
      <c r="M133" s="2"/>
      <c r="N133" s="2"/>
      <c r="O133" s="2"/>
      <c r="P133" s="2"/>
      <c r="Q133" s="2"/>
    </row>
    <row r="134" spans="5:17" ht="12.75">
      <c r="E134" s="2"/>
      <c r="K134" s="2"/>
      <c r="L134" s="2"/>
      <c r="M134" s="2"/>
      <c r="N134" s="2"/>
      <c r="O134" s="2"/>
      <c r="P134" s="2"/>
      <c r="Q134" s="2"/>
    </row>
    <row r="135" spans="5:17" ht="12.75">
      <c r="E135" s="2"/>
      <c r="K135" s="2"/>
      <c r="L135" s="2"/>
      <c r="M135" s="2"/>
      <c r="N135" s="2"/>
      <c r="O135" s="2"/>
      <c r="P135" s="2"/>
      <c r="Q135" s="2"/>
    </row>
    <row r="136" spans="5:17" ht="12.75">
      <c r="E136" s="2"/>
      <c r="K136" s="2"/>
      <c r="L136" s="2"/>
      <c r="M136" s="2"/>
      <c r="N136" s="2"/>
      <c r="O136" s="2"/>
      <c r="P136" s="2"/>
      <c r="Q136" s="2"/>
    </row>
    <row r="137" spans="5:17" ht="12.75">
      <c r="E137" s="2"/>
      <c r="K137" s="2"/>
      <c r="L137" s="2"/>
      <c r="M137" s="2"/>
      <c r="N137" s="2"/>
      <c r="O137" s="2"/>
      <c r="P137" s="2"/>
      <c r="Q137" s="2"/>
    </row>
    <row r="138" spans="5:17" ht="12.75">
      <c r="E138" s="2"/>
      <c r="K138" s="2"/>
      <c r="L138" s="2"/>
      <c r="M138" s="2"/>
      <c r="N138" s="2"/>
      <c r="O138" s="2"/>
      <c r="P138" s="2"/>
      <c r="Q138" s="2"/>
    </row>
    <row r="139" spans="5:17" ht="12.75">
      <c r="E139" s="2"/>
      <c r="K139" s="2"/>
      <c r="L139" s="2"/>
      <c r="M139" s="2"/>
      <c r="N139" s="2"/>
      <c r="O139" s="2"/>
      <c r="P139" s="2"/>
      <c r="Q139" s="2"/>
    </row>
    <row r="140" spans="5:17" ht="12.75">
      <c r="E140" s="2"/>
      <c r="K140" s="2"/>
      <c r="L140" s="2"/>
      <c r="M140" s="2"/>
      <c r="N140" s="2"/>
      <c r="O140" s="2"/>
      <c r="P140" s="2"/>
      <c r="Q140" s="2"/>
    </row>
    <row r="141" spans="5:17" ht="12.75">
      <c r="E141" s="2"/>
      <c r="K141" s="2"/>
      <c r="L141" s="2"/>
      <c r="M141" s="2"/>
      <c r="N141" s="2"/>
      <c r="O141" s="2"/>
      <c r="P141" s="2"/>
      <c r="Q141" s="2"/>
    </row>
    <row r="142" spans="5:17" ht="12.75">
      <c r="E142" s="2"/>
      <c r="K142" s="2"/>
      <c r="L142" s="2"/>
      <c r="M142" s="2"/>
      <c r="N142" s="2"/>
      <c r="O142" s="2"/>
      <c r="P142" s="2"/>
      <c r="Q142" s="2"/>
    </row>
    <row r="143" spans="5:17" ht="12.75">
      <c r="E143" s="2"/>
      <c r="K143" s="2"/>
      <c r="L143" s="2"/>
      <c r="M143" s="2"/>
      <c r="N143" s="2"/>
      <c r="O143" s="2"/>
      <c r="P143" s="2"/>
      <c r="Q143" s="2"/>
    </row>
    <row r="144" spans="5:17" ht="12.75">
      <c r="E144" s="2"/>
      <c r="K144" s="2"/>
      <c r="L144" s="2"/>
      <c r="M144" s="2"/>
      <c r="N144" s="2"/>
      <c r="O144" s="2"/>
      <c r="P144" s="2"/>
      <c r="Q144" s="2"/>
    </row>
    <row r="145" spans="5:17" ht="12.75">
      <c r="E145" s="2"/>
      <c r="K145" s="2"/>
      <c r="L145" s="2"/>
      <c r="M145" s="2"/>
      <c r="N145" s="2"/>
      <c r="O145" s="2"/>
      <c r="P145" s="2"/>
      <c r="Q145" s="2"/>
    </row>
    <row r="146" spans="5:17" ht="12.75">
      <c r="E146" s="2"/>
      <c r="K146" s="2"/>
      <c r="L146" s="2"/>
      <c r="M146" s="2"/>
      <c r="N146" s="2"/>
      <c r="O146" s="2"/>
      <c r="P146" s="2"/>
      <c r="Q146" s="2"/>
    </row>
    <row r="147" spans="5:17" ht="12.75">
      <c r="E147" s="2"/>
      <c r="K147" s="2"/>
      <c r="L147" s="2"/>
      <c r="M147" s="2"/>
      <c r="N147" s="2"/>
      <c r="O147" s="2"/>
      <c r="P147" s="2"/>
      <c r="Q147" s="2"/>
    </row>
    <row r="148" spans="5:17" ht="12.75">
      <c r="E148" s="2"/>
      <c r="K148" s="2"/>
      <c r="L148" s="2"/>
      <c r="M148" s="2"/>
      <c r="N148" s="2"/>
      <c r="O148" s="2"/>
      <c r="P148" s="2"/>
      <c r="Q148" s="2"/>
    </row>
    <row r="149" spans="5:17" ht="12.75">
      <c r="E149" s="2"/>
      <c r="K149" s="2"/>
      <c r="L149" s="2"/>
      <c r="M149" s="2"/>
      <c r="N149" s="2"/>
      <c r="O149" s="2"/>
      <c r="P149" s="2"/>
      <c r="Q149" s="2"/>
    </row>
    <row r="150" spans="5:17" ht="12.75">
      <c r="E150" s="2"/>
      <c r="K150" s="2"/>
      <c r="L150" s="2"/>
      <c r="M150" s="2"/>
      <c r="N150" s="2"/>
      <c r="O150" s="2"/>
      <c r="P150" s="2"/>
      <c r="Q150" s="2"/>
    </row>
    <row r="151" spans="5:17" ht="12.75">
      <c r="E151" s="2"/>
      <c r="K151" s="2"/>
      <c r="L151" s="2"/>
      <c r="M151" s="2"/>
      <c r="N151" s="2"/>
      <c r="O151" s="2"/>
      <c r="P151" s="2"/>
      <c r="Q151" s="2"/>
    </row>
    <row r="152" spans="5:17" ht="12.75">
      <c r="E152" s="2"/>
      <c r="K152" s="2"/>
      <c r="L152" s="2"/>
      <c r="M152" s="2"/>
      <c r="N152" s="2"/>
      <c r="O152" s="2"/>
      <c r="P152" s="2"/>
      <c r="Q152" s="2"/>
    </row>
    <row r="153" spans="5:17" ht="12.75">
      <c r="E153" s="2"/>
      <c r="K153" s="2"/>
      <c r="L153" s="2"/>
      <c r="M153" s="2"/>
      <c r="N153" s="2"/>
      <c r="O153" s="2"/>
      <c r="P153" s="2"/>
      <c r="Q153" s="2"/>
    </row>
    <row r="154" spans="5:17" ht="12.75">
      <c r="E154" s="2"/>
      <c r="K154" s="2"/>
      <c r="L154" s="2"/>
      <c r="M154" s="2"/>
      <c r="N154" s="2"/>
      <c r="O154" s="2"/>
      <c r="P154" s="2"/>
      <c r="Q154" s="2"/>
    </row>
    <row r="155" spans="5:17" ht="12.75">
      <c r="E155" s="2"/>
      <c r="K155" s="2"/>
      <c r="L155" s="2"/>
      <c r="M155" s="2"/>
      <c r="N155" s="2"/>
      <c r="O155" s="2"/>
      <c r="P155" s="2"/>
      <c r="Q155" s="2"/>
    </row>
    <row r="156" spans="5:17" ht="12.75">
      <c r="E156" s="2"/>
      <c r="K156" s="2"/>
      <c r="L156" s="2"/>
      <c r="M156" s="2"/>
      <c r="N156" s="2"/>
      <c r="O156" s="2"/>
      <c r="P156" s="2"/>
      <c r="Q156" s="2"/>
    </row>
    <row r="157" spans="5:17" ht="12.75">
      <c r="E157" s="2"/>
      <c r="K157" s="2"/>
      <c r="L157" s="2"/>
      <c r="M157" s="2"/>
      <c r="N157" s="2"/>
      <c r="O157" s="2"/>
      <c r="P157" s="2"/>
      <c r="Q157" s="2"/>
    </row>
    <row r="158" spans="5:17" ht="12.75">
      <c r="E158" s="2"/>
      <c r="K158" s="2"/>
      <c r="L158" s="2"/>
      <c r="M158" s="2"/>
      <c r="N158" s="2"/>
      <c r="O158" s="2"/>
      <c r="P158" s="2"/>
      <c r="Q158" s="2"/>
    </row>
    <row r="159" spans="5:17" ht="12.75">
      <c r="E159" s="2"/>
      <c r="K159" s="2"/>
      <c r="L159" s="2"/>
      <c r="M159" s="2"/>
      <c r="N159" s="2"/>
      <c r="O159" s="2"/>
      <c r="P159" s="2"/>
      <c r="Q159" s="2"/>
    </row>
    <row r="160" spans="5:17" ht="12.75">
      <c r="E160" s="2"/>
      <c r="K160" s="2"/>
      <c r="L160" s="2"/>
      <c r="M160" s="2"/>
      <c r="N160" s="2"/>
      <c r="O160" s="2"/>
      <c r="P160" s="2"/>
      <c r="Q160" s="2"/>
    </row>
    <row r="161" spans="5:17" ht="12.75">
      <c r="E161" s="2"/>
      <c r="K161" s="2"/>
      <c r="L161" s="2"/>
      <c r="M161" s="2"/>
      <c r="N161" s="2"/>
      <c r="O161" s="2"/>
      <c r="P161" s="2"/>
      <c r="Q161" s="2"/>
    </row>
    <row r="162" spans="5:17" ht="12.75">
      <c r="E162" s="2"/>
      <c r="K162" s="2"/>
      <c r="L162" s="2"/>
      <c r="M162" s="2"/>
      <c r="N162" s="2"/>
      <c r="O162" s="2"/>
      <c r="P162" s="2"/>
      <c r="Q162" s="2"/>
    </row>
    <row r="163" spans="5:17" ht="12.75">
      <c r="E163" s="2"/>
      <c r="K163" s="2"/>
      <c r="L163" s="2"/>
      <c r="M163" s="2"/>
      <c r="N163" s="2"/>
      <c r="O163" s="2"/>
      <c r="P163" s="2"/>
      <c r="Q163" s="2"/>
    </row>
    <row r="164" spans="5:17" ht="12.75">
      <c r="E164" s="2"/>
      <c r="K164" s="2"/>
      <c r="L164" s="2"/>
      <c r="M164" s="2"/>
      <c r="N164" s="2"/>
      <c r="O164" s="2"/>
      <c r="P164" s="2"/>
      <c r="Q164" s="2"/>
    </row>
    <row r="165" spans="5:17" ht="12.75">
      <c r="E165" s="2"/>
      <c r="K165" s="2"/>
      <c r="L165" s="2"/>
      <c r="M165" s="2"/>
      <c r="N165" s="2"/>
      <c r="O165" s="2"/>
      <c r="P165" s="2"/>
      <c r="Q165" s="2"/>
    </row>
    <row r="166" spans="5:17" ht="12.75">
      <c r="E166" s="2"/>
      <c r="K166" s="2"/>
      <c r="L166" s="2"/>
      <c r="M166" s="2"/>
      <c r="N166" s="2"/>
      <c r="O166" s="2"/>
      <c r="P166" s="2"/>
      <c r="Q166" s="2"/>
    </row>
    <row r="167" spans="5:17" ht="12.75">
      <c r="E167" s="2"/>
      <c r="K167" s="2"/>
      <c r="L167" s="2"/>
      <c r="M167" s="2"/>
      <c r="N167" s="2"/>
      <c r="O167" s="2"/>
      <c r="P167" s="2"/>
      <c r="Q167" s="2"/>
    </row>
    <row r="168" spans="5:17" ht="12.75">
      <c r="E168" s="2"/>
      <c r="K168" s="2"/>
      <c r="L168" s="2"/>
      <c r="M168" s="2"/>
      <c r="N168" s="2"/>
      <c r="O168" s="2"/>
      <c r="P168" s="2"/>
      <c r="Q168" s="2"/>
    </row>
    <row r="169" spans="5:17" ht="12.75">
      <c r="E169" s="2"/>
      <c r="K169" s="2"/>
      <c r="L169" s="2"/>
      <c r="M169" s="2"/>
      <c r="N169" s="2"/>
      <c r="O169" s="2"/>
      <c r="P169" s="2"/>
      <c r="Q169" s="2"/>
    </row>
    <row r="170" spans="5:17" ht="12.75">
      <c r="E170" s="2"/>
      <c r="K170" s="2"/>
      <c r="L170" s="2"/>
      <c r="M170" s="2"/>
      <c r="N170" s="2"/>
      <c r="O170" s="2"/>
      <c r="P170" s="2"/>
      <c r="Q170" s="2"/>
    </row>
    <row r="171" spans="5:17" ht="12.75">
      <c r="E171" s="2"/>
      <c r="K171" s="2"/>
      <c r="L171" s="2"/>
      <c r="M171" s="2"/>
      <c r="N171" s="2"/>
      <c r="O171" s="2"/>
      <c r="P171" s="2"/>
      <c r="Q171" s="2"/>
    </row>
    <row r="172" spans="5:17" ht="12.75">
      <c r="E172" s="2"/>
      <c r="K172" s="2"/>
      <c r="L172" s="2"/>
      <c r="M172" s="2"/>
      <c r="N172" s="2"/>
      <c r="O172" s="2"/>
      <c r="P172" s="2"/>
      <c r="Q172" s="2"/>
    </row>
    <row r="173" spans="5:17" ht="12.75">
      <c r="E173" s="2"/>
      <c r="K173" s="2"/>
      <c r="L173" s="2"/>
      <c r="M173" s="2"/>
      <c r="N173" s="2"/>
      <c r="O173" s="2"/>
      <c r="P173" s="2"/>
      <c r="Q173" s="2"/>
    </row>
    <row r="174" spans="5:17" ht="12.75">
      <c r="E174" s="2"/>
      <c r="K174" s="2"/>
      <c r="L174" s="2"/>
      <c r="M174" s="2"/>
      <c r="N174" s="2"/>
      <c r="O174" s="2"/>
      <c r="P174" s="2"/>
      <c r="Q174" s="2"/>
    </row>
    <row r="175" spans="5:17" ht="12.75">
      <c r="E175" s="2"/>
      <c r="K175" s="2"/>
      <c r="L175" s="2"/>
      <c r="M175" s="2"/>
      <c r="N175" s="2"/>
      <c r="O175" s="2"/>
      <c r="P175" s="2"/>
      <c r="Q175" s="2"/>
    </row>
    <row r="176" spans="5:17" ht="12.75">
      <c r="E176" s="2"/>
      <c r="K176" s="2"/>
      <c r="L176" s="2"/>
      <c r="M176" s="2"/>
      <c r="N176" s="2"/>
      <c r="O176" s="2"/>
      <c r="P176" s="2"/>
      <c r="Q176" s="2"/>
    </row>
    <row r="177" spans="5:17" ht="12.75">
      <c r="E177" s="2"/>
      <c r="K177" s="2"/>
      <c r="L177" s="2"/>
      <c r="M177" s="2"/>
      <c r="N177" s="2"/>
      <c r="O177" s="2"/>
      <c r="P177" s="2"/>
      <c r="Q177" s="2"/>
    </row>
    <row r="178" spans="5:17" ht="12.75">
      <c r="E178" s="2"/>
      <c r="K178" s="2"/>
      <c r="L178" s="2"/>
      <c r="M178" s="2"/>
      <c r="N178" s="2"/>
      <c r="O178" s="2"/>
      <c r="P178" s="2"/>
      <c r="Q178" s="2"/>
    </row>
    <row r="179" spans="5:17" ht="12.75">
      <c r="E179" s="2"/>
      <c r="K179" s="2"/>
      <c r="L179" s="2"/>
      <c r="M179" s="2"/>
      <c r="N179" s="2"/>
      <c r="O179" s="2"/>
      <c r="P179" s="2"/>
      <c r="Q179" s="2"/>
    </row>
    <row r="180" spans="5:17" ht="12.75">
      <c r="E180" s="2"/>
      <c r="K180" s="2"/>
      <c r="L180" s="2"/>
      <c r="M180" s="2"/>
      <c r="N180" s="2"/>
      <c r="O180" s="2"/>
      <c r="P180" s="2"/>
      <c r="Q180" s="2"/>
    </row>
    <row r="181" spans="5:17" ht="12.75">
      <c r="E181" s="2"/>
      <c r="K181" s="2"/>
      <c r="L181" s="2"/>
      <c r="M181" s="2"/>
      <c r="N181" s="2"/>
      <c r="O181" s="2"/>
      <c r="P181" s="2"/>
      <c r="Q181" s="2"/>
    </row>
    <row r="182" spans="5:17" ht="12.75">
      <c r="E182" s="2"/>
      <c r="K182" s="2"/>
      <c r="L182" s="2"/>
      <c r="M182" s="2"/>
      <c r="N182" s="2"/>
      <c r="O182" s="2"/>
      <c r="P182" s="2"/>
      <c r="Q182" s="2"/>
    </row>
    <row r="183" spans="5:17" ht="12.75">
      <c r="E183" s="2"/>
      <c r="K183" s="2"/>
      <c r="L183" s="2"/>
      <c r="M183" s="2"/>
      <c r="N183" s="2"/>
      <c r="O183" s="2"/>
      <c r="P183" s="2"/>
      <c r="Q183" s="2"/>
    </row>
    <row r="184" spans="5:17" ht="12.75">
      <c r="E184" s="2"/>
      <c r="K184" s="2"/>
      <c r="L184" s="2"/>
      <c r="M184" s="2"/>
      <c r="N184" s="2"/>
      <c r="O184" s="2"/>
      <c r="P184" s="2"/>
      <c r="Q184" s="2"/>
    </row>
    <row r="185" spans="5:17" ht="12.75">
      <c r="E185" s="2"/>
      <c r="K185" s="2"/>
      <c r="L185" s="2"/>
      <c r="M185" s="2"/>
      <c r="N185" s="2"/>
      <c r="O185" s="2"/>
      <c r="P185" s="2"/>
      <c r="Q185" s="2"/>
    </row>
    <row r="186" spans="5:17" ht="12.75">
      <c r="E186" s="2"/>
      <c r="K186" s="2"/>
      <c r="L186" s="2"/>
      <c r="M186" s="2"/>
      <c r="N186" s="2"/>
      <c r="O186" s="2"/>
      <c r="P186" s="2"/>
      <c r="Q186" s="2"/>
    </row>
    <row r="187" spans="5:17" ht="12.75">
      <c r="E187" s="2"/>
      <c r="K187" s="2"/>
      <c r="L187" s="2"/>
      <c r="M187" s="2"/>
      <c r="N187" s="2"/>
      <c r="O187" s="2"/>
      <c r="P187" s="2"/>
      <c r="Q187" s="2"/>
    </row>
    <row r="188" spans="5:17" ht="12.75">
      <c r="E188" s="2"/>
      <c r="K188" s="2"/>
      <c r="L188" s="2"/>
      <c r="M188" s="2"/>
      <c r="N188" s="2"/>
      <c r="O188" s="2"/>
      <c r="P188" s="2"/>
      <c r="Q188" s="2"/>
    </row>
    <row r="189" spans="5:17" ht="12.75">
      <c r="E189" s="2"/>
      <c r="K189" s="2"/>
      <c r="L189" s="2"/>
      <c r="M189" s="2"/>
      <c r="N189" s="2"/>
      <c r="O189" s="2"/>
      <c r="P189" s="2"/>
      <c r="Q189" s="2"/>
    </row>
    <row r="190" spans="5:17" ht="12.75">
      <c r="E190" s="2"/>
      <c r="K190" s="2"/>
      <c r="L190" s="2"/>
      <c r="M190" s="2"/>
      <c r="N190" s="2"/>
      <c r="O190" s="2"/>
      <c r="P190" s="2"/>
      <c r="Q190" s="2"/>
    </row>
    <row r="191" spans="5:17" ht="12.75">
      <c r="E191" s="2"/>
      <c r="K191" s="2"/>
      <c r="L191" s="2"/>
      <c r="M191" s="2"/>
      <c r="N191" s="2"/>
      <c r="O191" s="2"/>
      <c r="P191" s="2"/>
      <c r="Q191" s="2"/>
    </row>
    <row r="192" spans="5:17" ht="12.75">
      <c r="E192" s="2"/>
      <c r="K192" s="2"/>
      <c r="L192" s="2"/>
      <c r="M192" s="2"/>
      <c r="N192" s="2"/>
      <c r="O192" s="2"/>
      <c r="P192" s="2"/>
      <c r="Q192" s="2"/>
    </row>
    <row r="193" spans="5:17" ht="12.75">
      <c r="E193" s="2"/>
      <c r="K193" s="2"/>
      <c r="L193" s="2"/>
      <c r="M193" s="2"/>
      <c r="N193" s="2"/>
      <c r="O193" s="2"/>
      <c r="P193" s="2"/>
      <c r="Q193" s="2"/>
    </row>
    <row r="194" spans="5:17" ht="12.75">
      <c r="E194" s="2"/>
      <c r="K194" s="2"/>
      <c r="L194" s="2"/>
      <c r="M194" s="2"/>
      <c r="N194" s="2"/>
      <c r="O194" s="2"/>
      <c r="P194" s="2"/>
      <c r="Q194" s="2"/>
    </row>
    <row r="195" spans="5:17" ht="12.75">
      <c r="E195" s="2"/>
      <c r="K195" s="2"/>
      <c r="L195" s="2"/>
      <c r="M195" s="2"/>
      <c r="N195" s="2"/>
      <c r="O195" s="2"/>
      <c r="P195" s="2"/>
      <c r="Q195" s="2"/>
    </row>
    <row r="196" spans="5:17" ht="12.75">
      <c r="E196" s="2"/>
      <c r="K196" s="2"/>
      <c r="L196" s="2"/>
      <c r="M196" s="2"/>
      <c r="N196" s="2"/>
      <c r="O196" s="2"/>
      <c r="P196" s="2"/>
      <c r="Q196" s="2"/>
    </row>
    <row r="197" spans="5:17" ht="12.75">
      <c r="E197" s="2"/>
      <c r="K197" s="2"/>
      <c r="L197" s="2"/>
      <c r="M197" s="2"/>
      <c r="N197" s="2"/>
      <c r="O197" s="2"/>
      <c r="P197" s="2"/>
      <c r="Q197" s="2"/>
    </row>
    <row r="198" spans="5:17" ht="12.75">
      <c r="E198" s="2"/>
      <c r="K198" s="2"/>
      <c r="L198" s="2"/>
      <c r="M198" s="2"/>
      <c r="N198" s="2"/>
      <c r="O198" s="2"/>
      <c r="P198" s="2"/>
      <c r="Q198" s="2"/>
    </row>
    <row r="199" spans="5:17" ht="12.75">
      <c r="E199" s="2"/>
      <c r="K199" s="2"/>
      <c r="L199" s="2"/>
      <c r="M199" s="2"/>
      <c r="N199" s="2"/>
      <c r="O199" s="2"/>
      <c r="P199" s="2"/>
      <c r="Q199" s="2"/>
    </row>
    <row r="200" spans="5:17" ht="12.75">
      <c r="E200" s="2"/>
      <c r="K200" s="2"/>
      <c r="L200" s="2"/>
      <c r="M200" s="2"/>
      <c r="N200" s="2"/>
      <c r="O200" s="2"/>
      <c r="P200" s="2"/>
      <c r="Q200" s="2"/>
    </row>
    <row r="201" spans="7:17" ht="12.75">
      <c r="G201" s="32"/>
      <c r="H201" s="32"/>
      <c r="I201" s="32"/>
      <c r="J201" s="32"/>
      <c r="K201" s="42"/>
      <c r="L201" s="2"/>
      <c r="M201" s="2"/>
      <c r="N201" s="2"/>
      <c r="O201" s="2"/>
      <c r="P201" s="2"/>
      <c r="Q201" s="2"/>
    </row>
    <row r="202" spans="7:17" ht="12.75">
      <c r="G202" s="32"/>
      <c r="H202" s="32"/>
      <c r="I202" s="32"/>
      <c r="J202" s="32"/>
      <c r="K202" s="42"/>
      <c r="L202" s="2"/>
      <c r="M202" s="2"/>
      <c r="N202" s="2"/>
      <c r="O202" s="2"/>
      <c r="P202" s="2"/>
      <c r="Q202" s="2"/>
    </row>
    <row r="203" spans="7:17" ht="12.75">
      <c r="G203" s="32"/>
      <c r="H203" s="32"/>
      <c r="I203" s="32"/>
      <c r="J203" s="32"/>
      <c r="K203" s="42"/>
      <c r="L203" s="2"/>
      <c r="M203" s="2"/>
      <c r="N203" s="2"/>
      <c r="O203" s="2"/>
      <c r="P203" s="2"/>
      <c r="Q203" s="2"/>
    </row>
    <row r="204" spans="7:17" ht="12.75">
      <c r="G204" s="32"/>
      <c r="H204" s="32"/>
      <c r="I204" s="32"/>
      <c r="J204" s="32"/>
      <c r="K204" s="42"/>
      <c r="L204" s="2"/>
      <c r="M204" s="2"/>
      <c r="N204" s="2"/>
      <c r="O204" s="2"/>
      <c r="P204" s="2"/>
      <c r="Q204" s="2"/>
    </row>
    <row r="205" spans="7:17" ht="12.75">
      <c r="G205" s="32"/>
      <c r="H205" s="32"/>
      <c r="I205" s="32"/>
      <c r="J205" s="32"/>
      <c r="K205" s="42"/>
      <c r="L205" s="2"/>
      <c r="M205" s="2"/>
      <c r="N205" s="2"/>
      <c r="O205" s="2"/>
      <c r="P205" s="2"/>
      <c r="Q205" s="2"/>
    </row>
    <row r="206" spans="7:17" ht="12.75">
      <c r="G206" s="32"/>
      <c r="H206" s="32"/>
      <c r="I206" s="32"/>
      <c r="J206" s="32"/>
      <c r="K206" s="42"/>
      <c r="L206" s="2"/>
      <c r="M206" s="2"/>
      <c r="N206" s="2"/>
      <c r="O206" s="2"/>
      <c r="P206" s="2"/>
      <c r="Q206" s="2"/>
    </row>
    <row r="207" spans="7:17" ht="12.75">
      <c r="G207" s="32"/>
      <c r="H207" s="32"/>
      <c r="I207" s="32"/>
      <c r="J207" s="32"/>
      <c r="K207" s="42"/>
      <c r="L207" s="2"/>
      <c r="M207" s="2"/>
      <c r="N207" s="2"/>
      <c r="O207" s="2"/>
      <c r="P207" s="2"/>
      <c r="Q207" s="2"/>
    </row>
    <row r="208" spans="7:17" ht="12.75">
      <c r="G208" s="32"/>
      <c r="H208" s="32"/>
      <c r="I208" s="32"/>
      <c r="J208" s="32"/>
      <c r="K208" s="42"/>
      <c r="L208" s="2"/>
      <c r="M208" s="2"/>
      <c r="N208" s="2"/>
      <c r="O208" s="2"/>
      <c r="P208" s="2"/>
      <c r="Q208" s="2"/>
    </row>
    <row r="209" spans="7:17" ht="12.75">
      <c r="G209" s="32"/>
      <c r="H209" s="32"/>
      <c r="I209" s="32"/>
      <c r="J209" s="32"/>
      <c r="K209" s="42"/>
      <c r="L209" s="2"/>
      <c r="M209" s="2"/>
      <c r="N209" s="2"/>
      <c r="O209" s="2"/>
      <c r="P209" s="2"/>
      <c r="Q209" s="2"/>
    </row>
    <row r="210" spans="7:17" ht="12.75">
      <c r="G210" s="32"/>
      <c r="H210" s="32"/>
      <c r="I210" s="32"/>
      <c r="J210" s="32"/>
      <c r="K210" s="42"/>
      <c r="L210" s="2"/>
      <c r="M210" s="2"/>
      <c r="N210" s="2"/>
      <c r="O210" s="2"/>
      <c r="P210" s="2"/>
      <c r="Q210" s="2"/>
    </row>
    <row r="211" spans="7:17" ht="12.75">
      <c r="G211" s="32"/>
      <c r="H211" s="32"/>
      <c r="I211" s="32"/>
      <c r="J211" s="32"/>
      <c r="K211" s="42"/>
      <c r="L211" s="2"/>
      <c r="M211" s="2"/>
      <c r="N211" s="2"/>
      <c r="O211" s="2"/>
      <c r="P211" s="2"/>
      <c r="Q211" s="2"/>
    </row>
    <row r="212" spans="7:17" ht="12.75">
      <c r="G212" s="32"/>
      <c r="H212" s="32"/>
      <c r="I212" s="32"/>
      <c r="J212" s="32"/>
      <c r="K212" s="42"/>
      <c r="L212" s="2"/>
      <c r="M212" s="2"/>
      <c r="N212" s="2"/>
      <c r="O212" s="2"/>
      <c r="P212" s="2"/>
      <c r="Q212" s="2"/>
    </row>
    <row r="213" spans="7:17" ht="12.75">
      <c r="G213" s="32"/>
      <c r="H213" s="32"/>
      <c r="I213" s="32"/>
      <c r="J213" s="32"/>
      <c r="K213" s="42"/>
      <c r="L213" s="2"/>
      <c r="M213" s="2"/>
      <c r="N213" s="2"/>
      <c r="O213" s="2"/>
      <c r="P213" s="2"/>
      <c r="Q213" s="2"/>
    </row>
    <row r="214" spans="7:17" ht="12.75">
      <c r="G214" s="32"/>
      <c r="H214" s="32"/>
      <c r="I214" s="32"/>
      <c r="J214" s="32"/>
      <c r="K214" s="42"/>
      <c r="L214" s="2"/>
      <c r="M214" s="2"/>
      <c r="N214" s="2"/>
      <c r="O214" s="2"/>
      <c r="P214" s="2"/>
      <c r="Q214" s="2"/>
    </row>
    <row r="215" spans="7:17" ht="12.75">
      <c r="G215" s="32"/>
      <c r="H215" s="32"/>
      <c r="I215" s="32"/>
      <c r="J215" s="32"/>
      <c r="K215" s="42"/>
      <c r="L215" s="2"/>
      <c r="M215" s="2"/>
      <c r="N215" s="2"/>
      <c r="O215" s="2"/>
      <c r="P215" s="2"/>
      <c r="Q215" s="2"/>
    </row>
    <row r="216" spans="7:17" ht="12.75">
      <c r="G216" s="32"/>
      <c r="H216" s="32"/>
      <c r="I216" s="32"/>
      <c r="J216" s="32"/>
      <c r="K216" s="42"/>
      <c r="L216" s="2"/>
      <c r="M216" s="2"/>
      <c r="N216" s="2"/>
      <c r="O216" s="2"/>
      <c r="P216" s="2"/>
      <c r="Q216" s="2"/>
    </row>
    <row r="217" spans="7:17" ht="12.75">
      <c r="G217" s="32"/>
      <c r="H217" s="32"/>
      <c r="I217" s="32"/>
      <c r="J217" s="32"/>
      <c r="K217" s="42"/>
      <c r="L217" s="2"/>
      <c r="M217" s="2"/>
      <c r="N217" s="2"/>
      <c r="O217" s="2"/>
      <c r="P217" s="2"/>
      <c r="Q217" s="2"/>
    </row>
    <row r="218" spans="7:17" ht="12.75">
      <c r="G218" s="32"/>
      <c r="H218" s="32"/>
      <c r="I218" s="32"/>
      <c r="J218" s="32"/>
      <c r="K218" s="42"/>
      <c r="L218" s="2"/>
      <c r="M218" s="2"/>
      <c r="N218" s="2"/>
      <c r="O218" s="2"/>
      <c r="P218" s="2"/>
      <c r="Q218" s="2"/>
    </row>
    <row r="219" spans="7:17" ht="12.75">
      <c r="G219" s="32"/>
      <c r="H219" s="32"/>
      <c r="I219" s="32"/>
      <c r="J219" s="32"/>
      <c r="K219" s="42"/>
      <c r="L219" s="2"/>
      <c r="M219" s="2"/>
      <c r="N219" s="2"/>
      <c r="O219" s="2"/>
      <c r="P219" s="2"/>
      <c r="Q219" s="2"/>
    </row>
    <row r="220" spans="7:17" ht="12.75">
      <c r="G220" s="32"/>
      <c r="H220" s="32"/>
      <c r="I220" s="32"/>
      <c r="J220" s="32"/>
      <c r="K220" s="42"/>
      <c r="L220" s="2"/>
      <c r="M220" s="2"/>
      <c r="N220" s="2"/>
      <c r="O220" s="2"/>
      <c r="P220" s="2"/>
      <c r="Q220" s="2"/>
    </row>
    <row r="221" spans="7:17" ht="12.75">
      <c r="G221" s="32"/>
      <c r="H221" s="32"/>
      <c r="I221" s="32"/>
      <c r="J221" s="32"/>
      <c r="K221" s="42"/>
      <c r="L221" s="2"/>
      <c r="M221" s="2"/>
      <c r="N221" s="2"/>
      <c r="O221" s="2"/>
      <c r="P221" s="2"/>
      <c r="Q221" s="2"/>
    </row>
    <row r="222" spans="7:17" ht="12.75">
      <c r="G222" s="32"/>
      <c r="H222" s="32"/>
      <c r="I222" s="32"/>
      <c r="J222" s="32"/>
      <c r="K222" s="42"/>
      <c r="L222" s="2"/>
      <c r="M222" s="2"/>
      <c r="N222" s="2"/>
      <c r="O222" s="2"/>
      <c r="P222" s="2"/>
      <c r="Q222" s="2"/>
    </row>
    <row r="223" spans="7:17" ht="12.75">
      <c r="G223" s="32"/>
      <c r="H223" s="32"/>
      <c r="I223" s="32"/>
      <c r="J223" s="32"/>
      <c r="K223" s="42"/>
      <c r="L223" s="2"/>
      <c r="M223" s="2"/>
      <c r="N223" s="2"/>
      <c r="O223" s="2"/>
      <c r="P223" s="2"/>
      <c r="Q223" s="2"/>
    </row>
    <row r="224" spans="7:17" ht="12.75">
      <c r="G224" s="32"/>
      <c r="H224" s="32"/>
      <c r="I224" s="32"/>
      <c r="J224" s="32"/>
      <c r="K224" s="42"/>
      <c r="L224" s="2"/>
      <c r="M224" s="2"/>
      <c r="N224" s="2"/>
      <c r="O224" s="2"/>
      <c r="P224" s="2"/>
      <c r="Q224" s="2"/>
    </row>
    <row r="225" spans="7:17" ht="12.75">
      <c r="G225" s="32"/>
      <c r="H225" s="32"/>
      <c r="I225" s="32"/>
      <c r="J225" s="32"/>
      <c r="K225" s="42"/>
      <c r="L225" s="2"/>
      <c r="M225" s="2"/>
      <c r="N225" s="2"/>
      <c r="O225" s="2"/>
      <c r="P225" s="2"/>
      <c r="Q225" s="2"/>
    </row>
    <row r="226" spans="7:17" ht="12.75">
      <c r="G226" s="32"/>
      <c r="H226" s="32"/>
      <c r="I226" s="32"/>
      <c r="J226" s="32"/>
      <c r="K226" s="42"/>
      <c r="L226" s="2"/>
      <c r="M226" s="2"/>
      <c r="N226" s="2"/>
      <c r="O226" s="2"/>
      <c r="P226" s="2"/>
      <c r="Q226" s="2"/>
    </row>
    <row r="227" spans="7:17" ht="12.75">
      <c r="G227" s="32"/>
      <c r="H227" s="32"/>
      <c r="I227" s="32"/>
      <c r="J227" s="32"/>
      <c r="K227" s="42"/>
      <c r="L227" s="2"/>
      <c r="M227" s="2"/>
      <c r="N227" s="2"/>
      <c r="O227" s="2"/>
      <c r="P227" s="2"/>
      <c r="Q227" s="2"/>
    </row>
    <row r="228" spans="7:17" ht="12.75">
      <c r="G228" s="32"/>
      <c r="H228" s="32"/>
      <c r="I228" s="32"/>
      <c r="J228" s="32"/>
      <c r="K228" s="42"/>
      <c r="L228" s="2"/>
      <c r="M228" s="2"/>
      <c r="N228" s="2"/>
      <c r="O228" s="2"/>
      <c r="P228" s="2"/>
      <c r="Q228" s="2"/>
    </row>
    <row r="229" spans="7:17" ht="12.75">
      <c r="G229" s="32"/>
      <c r="H229" s="32"/>
      <c r="I229" s="32"/>
      <c r="J229" s="32"/>
      <c r="K229" s="42"/>
      <c r="L229" s="2"/>
      <c r="M229" s="2"/>
      <c r="N229" s="2"/>
      <c r="O229" s="2"/>
      <c r="P229" s="2"/>
      <c r="Q229" s="2"/>
    </row>
    <row r="230" spans="7:17" ht="12.75">
      <c r="G230" s="32"/>
      <c r="H230" s="32"/>
      <c r="I230" s="32"/>
      <c r="J230" s="32"/>
      <c r="K230" s="42"/>
      <c r="L230" s="2"/>
      <c r="M230" s="2"/>
      <c r="N230" s="2"/>
      <c r="O230" s="2"/>
      <c r="P230" s="2"/>
      <c r="Q230" s="2"/>
    </row>
    <row r="231" spans="7:17" ht="12.75">
      <c r="G231" s="32"/>
      <c r="H231" s="32"/>
      <c r="I231" s="32"/>
      <c r="J231" s="32"/>
      <c r="K231" s="42"/>
      <c r="L231" s="2"/>
      <c r="M231" s="2"/>
      <c r="N231" s="2"/>
      <c r="O231" s="2"/>
      <c r="P231" s="2"/>
      <c r="Q231" s="2"/>
    </row>
    <row r="232" spans="7:17" ht="12.75">
      <c r="G232" s="32"/>
      <c r="H232" s="32"/>
      <c r="I232" s="32"/>
      <c r="J232" s="32"/>
      <c r="K232" s="42"/>
      <c r="L232" s="2"/>
      <c r="M232" s="2"/>
      <c r="N232" s="2"/>
      <c r="O232" s="2"/>
      <c r="P232" s="2"/>
      <c r="Q232" s="2"/>
    </row>
    <row r="233" spans="7:17" ht="12.75">
      <c r="G233" s="32"/>
      <c r="H233" s="32"/>
      <c r="I233" s="32"/>
      <c r="J233" s="32"/>
      <c r="K233" s="42"/>
      <c r="L233" s="2"/>
      <c r="M233" s="2"/>
      <c r="N233" s="2"/>
      <c r="O233" s="2"/>
      <c r="P233" s="2"/>
      <c r="Q233" s="2"/>
    </row>
    <row r="234" spans="7:17" ht="12.75">
      <c r="G234" s="32"/>
      <c r="H234" s="32"/>
      <c r="I234" s="32"/>
      <c r="J234" s="32"/>
      <c r="K234" s="42"/>
      <c r="L234" s="2"/>
      <c r="M234" s="2"/>
      <c r="N234" s="2"/>
      <c r="O234" s="2"/>
      <c r="P234" s="2"/>
      <c r="Q234" s="2"/>
    </row>
    <row r="235" spans="7:17" ht="12.75">
      <c r="G235" s="32"/>
      <c r="H235" s="32"/>
      <c r="I235" s="32"/>
      <c r="J235" s="32"/>
      <c r="K235" s="42"/>
      <c r="L235" s="2"/>
      <c r="M235" s="2"/>
      <c r="N235" s="2"/>
      <c r="O235" s="2"/>
      <c r="P235" s="2"/>
      <c r="Q235" s="2"/>
    </row>
    <row r="236" spans="7:17" ht="12.75">
      <c r="G236" s="32"/>
      <c r="H236" s="32"/>
      <c r="I236" s="32"/>
      <c r="J236" s="32"/>
      <c r="K236" s="42"/>
      <c r="L236" s="2"/>
      <c r="M236" s="2"/>
      <c r="N236" s="2"/>
      <c r="O236" s="2"/>
      <c r="P236" s="2"/>
      <c r="Q236" s="2"/>
    </row>
    <row r="237" spans="7:17" ht="12.75">
      <c r="G237" s="32"/>
      <c r="H237" s="32"/>
      <c r="I237" s="32"/>
      <c r="J237" s="32"/>
      <c r="K237" s="42"/>
      <c r="L237" s="2"/>
      <c r="M237" s="2"/>
      <c r="N237" s="2"/>
      <c r="O237" s="2"/>
      <c r="P237" s="2"/>
      <c r="Q237" s="2"/>
    </row>
    <row r="238" spans="7:17" ht="12.75">
      <c r="G238" s="32"/>
      <c r="H238" s="32"/>
      <c r="I238" s="32"/>
      <c r="J238" s="32"/>
      <c r="K238" s="42"/>
      <c r="L238" s="2"/>
      <c r="M238" s="2"/>
      <c r="N238" s="2"/>
      <c r="O238" s="2"/>
      <c r="P238" s="2"/>
      <c r="Q238" s="2"/>
    </row>
    <row r="239" spans="7:17" ht="12.75">
      <c r="G239" s="32"/>
      <c r="H239" s="32"/>
      <c r="I239" s="32"/>
      <c r="J239" s="32"/>
      <c r="K239" s="42"/>
      <c r="L239" s="2"/>
      <c r="M239" s="2"/>
      <c r="N239" s="2"/>
      <c r="O239" s="2"/>
      <c r="P239" s="2"/>
      <c r="Q239" s="2"/>
    </row>
    <row r="240" spans="7:17" ht="12.75">
      <c r="G240" s="32"/>
      <c r="H240" s="32"/>
      <c r="I240" s="32"/>
      <c r="J240" s="32"/>
      <c r="K240" s="42"/>
      <c r="L240" s="2"/>
      <c r="M240" s="2"/>
      <c r="N240" s="2"/>
      <c r="O240" s="2"/>
      <c r="P240" s="2"/>
      <c r="Q240" s="2"/>
    </row>
    <row r="241" spans="7:17" ht="12.75">
      <c r="G241" s="32"/>
      <c r="H241" s="32"/>
      <c r="I241" s="32"/>
      <c r="J241" s="32"/>
      <c r="K241" s="42"/>
      <c r="L241" s="2"/>
      <c r="M241" s="2"/>
      <c r="N241" s="2"/>
      <c r="O241" s="2"/>
      <c r="P241" s="2"/>
      <c r="Q241" s="2"/>
    </row>
    <row r="242" spans="7:17" ht="12.75">
      <c r="G242" s="32"/>
      <c r="H242" s="32"/>
      <c r="I242" s="32"/>
      <c r="J242" s="32"/>
      <c r="K242" s="42"/>
      <c r="L242" s="2"/>
      <c r="M242" s="2"/>
      <c r="N242" s="2"/>
      <c r="O242" s="2"/>
      <c r="P242" s="2"/>
      <c r="Q242" s="2"/>
    </row>
    <row r="243" spans="7:17" ht="12.75">
      <c r="G243" s="32"/>
      <c r="H243" s="32"/>
      <c r="I243" s="32"/>
      <c r="J243" s="32"/>
      <c r="K243" s="42"/>
      <c r="L243" s="2"/>
      <c r="M243" s="2"/>
      <c r="N243" s="2"/>
      <c r="O243" s="2"/>
      <c r="P243" s="2"/>
      <c r="Q243" s="2"/>
    </row>
    <row r="244" spans="7:17" ht="12.75">
      <c r="G244" s="32"/>
      <c r="H244" s="32"/>
      <c r="I244" s="32"/>
      <c r="J244" s="32"/>
      <c r="K244" s="42"/>
      <c r="L244" s="2"/>
      <c r="M244" s="2"/>
      <c r="N244" s="2"/>
      <c r="O244" s="2"/>
      <c r="P244" s="2"/>
      <c r="Q244" s="2"/>
    </row>
    <row r="245" spans="7:17" ht="12.75">
      <c r="G245" s="32"/>
      <c r="H245" s="32"/>
      <c r="I245" s="32"/>
      <c r="J245" s="32"/>
      <c r="K245" s="42"/>
      <c r="L245" s="2"/>
      <c r="M245" s="2"/>
      <c r="N245" s="2"/>
      <c r="O245" s="2"/>
      <c r="P245" s="2"/>
      <c r="Q245" s="2"/>
    </row>
    <row r="246" spans="7:17" ht="12.75">
      <c r="G246" s="32"/>
      <c r="H246" s="32"/>
      <c r="I246" s="32"/>
      <c r="J246" s="32"/>
      <c r="K246" s="42"/>
      <c r="L246" s="2"/>
      <c r="M246" s="2"/>
      <c r="N246" s="2"/>
      <c r="O246" s="2"/>
      <c r="P246" s="2"/>
      <c r="Q246" s="2"/>
    </row>
    <row r="247" spans="7:17" ht="12.75">
      <c r="G247" s="32"/>
      <c r="H247" s="32"/>
      <c r="I247" s="32"/>
      <c r="J247" s="32"/>
      <c r="K247" s="42"/>
      <c r="L247" s="2"/>
      <c r="M247" s="2"/>
      <c r="N247" s="2"/>
      <c r="O247" s="2"/>
      <c r="P247" s="2"/>
      <c r="Q247" s="2"/>
    </row>
    <row r="248" spans="7:17" ht="12.75">
      <c r="G248" s="32"/>
      <c r="H248" s="32"/>
      <c r="I248" s="32"/>
      <c r="J248" s="32"/>
      <c r="K248" s="42"/>
      <c r="L248" s="2"/>
      <c r="M248" s="2"/>
      <c r="N248" s="2"/>
      <c r="O248" s="2"/>
      <c r="P248" s="2"/>
      <c r="Q248" s="2"/>
    </row>
    <row r="249" spans="7:17" ht="12.75">
      <c r="G249" s="32"/>
      <c r="H249" s="32"/>
      <c r="I249" s="32"/>
      <c r="J249" s="32"/>
      <c r="K249" s="42"/>
      <c r="L249" s="2"/>
      <c r="M249" s="2"/>
      <c r="N249" s="2"/>
      <c r="O249" s="2"/>
      <c r="P249" s="2"/>
      <c r="Q249" s="2"/>
    </row>
    <row r="250" spans="7:17" ht="12.75">
      <c r="G250" s="32"/>
      <c r="H250" s="32"/>
      <c r="I250" s="32"/>
      <c r="J250" s="32"/>
      <c r="K250" s="42"/>
      <c r="L250" s="2"/>
      <c r="M250" s="2"/>
      <c r="N250" s="2"/>
      <c r="O250" s="2"/>
      <c r="P250" s="2"/>
      <c r="Q250" s="2"/>
    </row>
    <row r="251" spans="7:17" ht="12.75">
      <c r="G251" s="32"/>
      <c r="H251" s="32"/>
      <c r="I251" s="32"/>
      <c r="J251" s="32"/>
      <c r="K251" s="42"/>
      <c r="L251" s="2"/>
      <c r="M251" s="2"/>
      <c r="N251" s="2"/>
      <c r="O251" s="2"/>
      <c r="P251" s="2"/>
      <c r="Q251" s="2"/>
    </row>
    <row r="252" spans="7:17" ht="12.75">
      <c r="G252" s="32"/>
      <c r="H252" s="32"/>
      <c r="I252" s="32"/>
      <c r="J252" s="32"/>
      <c r="K252" s="42"/>
      <c r="L252" s="2"/>
      <c r="M252" s="2"/>
      <c r="N252" s="2"/>
      <c r="O252" s="2"/>
      <c r="P252" s="2"/>
      <c r="Q252" s="2"/>
    </row>
    <row r="253" spans="7:17" ht="12.75">
      <c r="G253" s="32"/>
      <c r="H253" s="32"/>
      <c r="I253" s="32"/>
      <c r="J253" s="32"/>
      <c r="K253" s="42"/>
      <c r="L253" s="2"/>
      <c r="M253" s="2"/>
      <c r="N253" s="2"/>
      <c r="O253" s="2"/>
      <c r="P253" s="2"/>
      <c r="Q253" s="2"/>
    </row>
    <row r="254" spans="7:17" ht="12.75">
      <c r="G254" s="32"/>
      <c r="H254" s="32"/>
      <c r="I254" s="32"/>
      <c r="J254" s="32"/>
      <c r="K254" s="42"/>
      <c r="L254" s="2"/>
      <c r="M254" s="2"/>
      <c r="N254" s="2"/>
      <c r="O254" s="2"/>
      <c r="P254" s="2"/>
      <c r="Q254" s="2"/>
    </row>
    <row r="255" spans="7:17" ht="12.75">
      <c r="G255" s="32"/>
      <c r="H255" s="32"/>
      <c r="I255" s="32"/>
      <c r="J255" s="32"/>
      <c r="K255" s="42"/>
      <c r="L255" s="2"/>
      <c r="M255" s="2"/>
      <c r="N255" s="2"/>
      <c r="O255" s="2"/>
      <c r="P255" s="2"/>
      <c r="Q255" s="2"/>
    </row>
    <row r="256" spans="7:17" ht="12.75">
      <c r="G256" s="32"/>
      <c r="H256" s="32"/>
      <c r="I256" s="32"/>
      <c r="J256" s="32"/>
      <c r="K256" s="42"/>
      <c r="L256" s="2"/>
      <c r="M256" s="2"/>
      <c r="N256" s="2"/>
      <c r="O256" s="2"/>
      <c r="P256" s="2"/>
      <c r="Q256" s="2"/>
    </row>
    <row r="257" spans="7:17" ht="12.75">
      <c r="G257" s="32"/>
      <c r="H257" s="32"/>
      <c r="I257" s="32"/>
      <c r="J257" s="32"/>
      <c r="K257" s="42"/>
      <c r="L257" s="2"/>
      <c r="M257" s="2"/>
      <c r="N257" s="2"/>
      <c r="O257" s="2"/>
      <c r="P257" s="2"/>
      <c r="Q257" s="2"/>
    </row>
    <row r="258" spans="7:17" ht="12.75">
      <c r="G258" s="32"/>
      <c r="H258" s="32"/>
      <c r="I258" s="32"/>
      <c r="J258" s="32"/>
      <c r="K258" s="42"/>
      <c r="L258" s="2"/>
      <c r="M258" s="2"/>
      <c r="N258" s="2"/>
      <c r="O258" s="2"/>
      <c r="P258" s="2"/>
      <c r="Q258" s="2"/>
    </row>
    <row r="259" spans="7:17" ht="12.75">
      <c r="G259" s="32"/>
      <c r="H259" s="32"/>
      <c r="I259" s="32"/>
      <c r="J259" s="32"/>
      <c r="K259" s="42"/>
      <c r="L259" s="2"/>
      <c r="M259" s="2"/>
      <c r="N259" s="2"/>
      <c r="O259" s="2"/>
      <c r="P259" s="2"/>
      <c r="Q259" s="2"/>
    </row>
    <row r="260" spans="7:17" ht="12.75">
      <c r="G260" s="32"/>
      <c r="H260" s="32"/>
      <c r="I260" s="32"/>
      <c r="J260" s="32"/>
      <c r="K260" s="42"/>
      <c r="L260" s="2"/>
      <c r="M260" s="2"/>
      <c r="N260" s="2"/>
      <c r="O260" s="2"/>
      <c r="P260" s="2"/>
      <c r="Q260" s="2"/>
    </row>
    <row r="261" spans="7:17" ht="12.75">
      <c r="G261" s="32"/>
      <c r="H261" s="32"/>
      <c r="I261" s="32"/>
      <c r="J261" s="32"/>
      <c r="K261" s="42"/>
      <c r="L261" s="2"/>
      <c r="M261" s="2"/>
      <c r="N261" s="2"/>
      <c r="O261" s="2"/>
      <c r="P261" s="2"/>
      <c r="Q261" s="2"/>
    </row>
    <row r="262" spans="7:17" ht="12.75">
      <c r="G262" s="32"/>
      <c r="H262" s="32"/>
      <c r="I262" s="32"/>
      <c r="J262" s="32"/>
      <c r="K262" s="42"/>
      <c r="L262" s="2"/>
      <c r="M262" s="2"/>
      <c r="N262" s="2"/>
      <c r="O262" s="2"/>
      <c r="P262" s="2"/>
      <c r="Q262" s="2"/>
    </row>
    <row r="263" spans="7:17" ht="12.75">
      <c r="G263" s="32"/>
      <c r="H263" s="32"/>
      <c r="I263" s="32"/>
      <c r="J263" s="32"/>
      <c r="K263" s="42"/>
      <c r="L263" s="2"/>
      <c r="M263" s="2"/>
      <c r="N263" s="2"/>
      <c r="O263" s="2"/>
      <c r="P263" s="2"/>
      <c r="Q263" s="2"/>
    </row>
    <row r="264" spans="7:17" ht="12.75">
      <c r="G264" s="32"/>
      <c r="H264" s="32"/>
      <c r="I264" s="32"/>
      <c r="J264" s="32"/>
      <c r="K264" s="42"/>
      <c r="L264" s="2"/>
      <c r="M264" s="2"/>
      <c r="N264" s="2"/>
      <c r="O264" s="2"/>
      <c r="P264" s="2"/>
      <c r="Q264" s="2"/>
    </row>
    <row r="265" spans="7:17" ht="12.75">
      <c r="G265" s="32"/>
      <c r="H265" s="32"/>
      <c r="I265" s="32"/>
      <c r="J265" s="32"/>
      <c r="K265" s="42"/>
      <c r="L265" s="2"/>
      <c r="M265" s="2"/>
      <c r="N265" s="2"/>
      <c r="O265" s="2"/>
      <c r="P265" s="2"/>
      <c r="Q265" s="2"/>
    </row>
    <row r="266" spans="7:17" ht="12.75">
      <c r="G266" s="32"/>
      <c r="H266" s="32"/>
      <c r="I266" s="32"/>
      <c r="J266" s="32"/>
      <c r="K266" s="42"/>
      <c r="L266" s="2"/>
      <c r="M266" s="2"/>
      <c r="N266" s="2"/>
      <c r="O266" s="2"/>
      <c r="P266" s="2"/>
      <c r="Q266" s="2"/>
    </row>
    <row r="267" spans="7:17" ht="12.75">
      <c r="G267" s="32"/>
      <c r="H267" s="32"/>
      <c r="I267" s="32"/>
      <c r="J267" s="32"/>
      <c r="K267" s="42"/>
      <c r="L267" s="2"/>
      <c r="M267" s="2"/>
      <c r="N267" s="2"/>
      <c r="O267" s="2"/>
      <c r="P267" s="2"/>
      <c r="Q267" s="2"/>
    </row>
    <row r="268" spans="7:17" ht="12.75">
      <c r="G268" s="32"/>
      <c r="H268" s="32"/>
      <c r="I268" s="32"/>
      <c r="J268" s="32"/>
      <c r="K268" s="42"/>
      <c r="L268" s="2"/>
      <c r="M268" s="2"/>
      <c r="N268" s="2"/>
      <c r="O268" s="2"/>
      <c r="P268" s="2"/>
      <c r="Q268" s="2"/>
    </row>
    <row r="269" spans="7:17" ht="12.75">
      <c r="G269" s="32"/>
      <c r="H269" s="32"/>
      <c r="I269" s="32"/>
      <c r="J269" s="32"/>
      <c r="K269" s="42"/>
      <c r="L269" s="2"/>
      <c r="M269" s="2"/>
      <c r="N269" s="2"/>
      <c r="O269" s="2"/>
      <c r="P269" s="2"/>
      <c r="Q269" s="2"/>
    </row>
    <row r="270" spans="7:17" ht="12.75">
      <c r="G270" s="32"/>
      <c r="H270" s="32"/>
      <c r="I270" s="32"/>
      <c r="J270" s="32"/>
      <c r="K270" s="42"/>
      <c r="L270" s="2"/>
      <c r="M270" s="2"/>
      <c r="N270" s="2"/>
      <c r="O270" s="2"/>
      <c r="P270" s="2"/>
      <c r="Q270" s="2"/>
    </row>
    <row r="271" spans="7:17" ht="12.75">
      <c r="G271" s="32"/>
      <c r="H271" s="32"/>
      <c r="I271" s="32"/>
      <c r="J271" s="32"/>
      <c r="K271" s="42"/>
      <c r="L271" s="2"/>
      <c r="M271" s="2"/>
      <c r="N271" s="2"/>
      <c r="O271" s="2"/>
      <c r="P271" s="2"/>
      <c r="Q271" s="2"/>
    </row>
    <row r="272" spans="7:17" ht="12.75">
      <c r="G272" s="32"/>
      <c r="H272" s="32"/>
      <c r="I272" s="32"/>
      <c r="J272" s="32"/>
      <c r="K272" s="42"/>
      <c r="L272" s="2"/>
      <c r="M272" s="2"/>
      <c r="N272" s="2"/>
      <c r="O272" s="2"/>
      <c r="P272" s="2"/>
      <c r="Q272" s="2"/>
    </row>
    <row r="273" spans="7:17" ht="12.75">
      <c r="G273" s="32"/>
      <c r="H273" s="32"/>
      <c r="I273" s="32"/>
      <c r="J273" s="32"/>
      <c r="K273" s="42"/>
      <c r="L273" s="2"/>
      <c r="M273" s="2"/>
      <c r="N273" s="2"/>
      <c r="O273" s="2"/>
      <c r="P273" s="2"/>
      <c r="Q273" s="2"/>
    </row>
    <row r="274" spans="7:17" ht="12.75">
      <c r="G274" s="32"/>
      <c r="H274" s="32"/>
      <c r="I274" s="32"/>
      <c r="J274" s="32"/>
      <c r="K274" s="42"/>
      <c r="L274" s="2"/>
      <c r="M274" s="2"/>
      <c r="N274" s="2"/>
      <c r="O274" s="2"/>
      <c r="P274" s="2"/>
      <c r="Q274" s="2"/>
    </row>
    <row r="275" spans="7:17" ht="12.75">
      <c r="G275" s="32"/>
      <c r="H275" s="32"/>
      <c r="I275" s="32"/>
      <c r="J275" s="32"/>
      <c r="K275" s="42"/>
      <c r="L275" s="2"/>
      <c r="M275" s="2"/>
      <c r="N275" s="2"/>
      <c r="O275" s="2"/>
      <c r="P275" s="2"/>
      <c r="Q275" s="2"/>
    </row>
    <row r="276" spans="7:17" ht="12.75">
      <c r="G276" s="32"/>
      <c r="H276" s="32"/>
      <c r="I276" s="32"/>
      <c r="J276" s="32"/>
      <c r="K276" s="42"/>
      <c r="L276" s="2"/>
      <c r="M276" s="2"/>
      <c r="N276" s="2"/>
      <c r="O276" s="2"/>
      <c r="P276" s="2"/>
      <c r="Q276" s="2"/>
    </row>
    <row r="277" spans="7:17" ht="12.75">
      <c r="G277" s="32"/>
      <c r="H277" s="32"/>
      <c r="I277" s="32"/>
      <c r="J277" s="32"/>
      <c r="K277" s="42"/>
      <c r="L277" s="2"/>
      <c r="M277" s="2"/>
      <c r="N277" s="2"/>
      <c r="O277" s="2"/>
      <c r="P277" s="2"/>
      <c r="Q277" s="2"/>
    </row>
    <row r="278" spans="7:17" ht="12.75">
      <c r="G278" s="32"/>
      <c r="H278" s="32"/>
      <c r="I278" s="32"/>
      <c r="J278" s="32"/>
      <c r="K278" s="42"/>
      <c r="L278" s="2"/>
      <c r="M278" s="2"/>
      <c r="N278" s="2"/>
      <c r="O278" s="2"/>
      <c r="P278" s="2"/>
      <c r="Q278" s="2"/>
    </row>
    <row r="279" spans="7:17" ht="12.75">
      <c r="G279" s="32"/>
      <c r="H279" s="32"/>
      <c r="I279" s="32"/>
      <c r="J279" s="32"/>
      <c r="K279" s="42"/>
      <c r="L279" s="2"/>
      <c r="M279" s="2"/>
      <c r="N279" s="2"/>
      <c r="O279" s="2"/>
      <c r="P279" s="2"/>
      <c r="Q279" s="2"/>
    </row>
  </sheetData>
  <sheetProtection/>
  <mergeCells count="14">
    <mergeCell ref="K2:K3"/>
    <mergeCell ref="A2:B4"/>
    <mergeCell ref="D2:D4"/>
    <mergeCell ref="E2:E3"/>
    <mergeCell ref="L2:L3"/>
    <mergeCell ref="M2:P2"/>
    <mergeCell ref="E1:U1"/>
    <mergeCell ref="C2:C4"/>
    <mergeCell ref="Q2:Q3"/>
    <mergeCell ref="F2:F3"/>
    <mergeCell ref="G2:G3"/>
    <mergeCell ref="H2:H3"/>
    <mergeCell ref="I2:I3"/>
    <mergeCell ref="J2:J3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1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SGEFEL</Manager>
  <Company>MINISTERIO DE HACIENDA Y FUNCIÓN PÚBLICA -SECRETARÍA DE ESTADO DE HACIENDA-SECRETARÍA GENERAL DE FINANCIACIÓN AUTONÓMICA Y LOCAL-Subdirección General de Estudios y Financiación de Entidades Locales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Locales-Entregas a Cta. 2019</dc:title>
  <dc:subject/>
  <dc:creator>Anta Viguera, Leonel</dc:creator>
  <cp:keywords/>
  <dc:description/>
  <cp:lastModifiedBy>Bartolomé de la Huerta, Luis</cp:lastModifiedBy>
  <cp:lastPrinted>2018-06-19T09:13:02Z</cp:lastPrinted>
  <dcterms:created xsi:type="dcterms:W3CDTF">2011-02-21T13:19:36Z</dcterms:created>
  <dcterms:modified xsi:type="dcterms:W3CDTF">2019-01-08T11:32:07Z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187;#;#206;#</vt:lpwstr>
  </property>
  <property fmtid="{D5CDD505-2E9C-101B-9397-08002B2CF9AE}" pid="3" name="CategoriasPorOrganigrama">
    <vt:lpwstr>117;#;#121;#;#123;#</vt:lpwstr>
  </property>
  <property fmtid="{D5CDD505-2E9C-101B-9397-08002B2CF9AE}" pid="4" name="FechaInfo">
    <vt:lpwstr>2017-05-25T00:00:00Z</vt:lpwstr>
  </property>
  <property fmtid="{D5CDD505-2E9C-101B-9397-08002B2CF9AE}" pid="5" name="Fecha Caducidad">
    <vt:lpwstr/>
  </property>
  <property fmtid="{D5CDD505-2E9C-101B-9397-08002B2CF9AE}" pid="6" name="FechaBOE">
    <vt:lpwstr/>
  </property>
  <property fmtid="{D5CDD505-2E9C-101B-9397-08002B2CF9AE}" pid="7" name="Order">
    <vt:lpwstr>11418300.0000000</vt:lpwstr>
  </property>
  <property fmtid="{D5CDD505-2E9C-101B-9397-08002B2CF9AE}" pid="8" name="ActoRecurrido">
    <vt:lpwstr/>
  </property>
  <property fmtid="{D5CDD505-2E9C-101B-9397-08002B2CF9AE}" pid="9" name="Clave">
    <vt:lpwstr/>
  </property>
  <property fmtid="{D5CDD505-2E9C-101B-9397-08002B2CF9AE}" pid="10" name="Caracter">
    <vt:lpwstr/>
  </property>
  <property fmtid="{D5CDD505-2E9C-101B-9397-08002B2CF9AE}" pid="11" name="Pais">
    <vt:lpwstr/>
  </property>
  <property fmtid="{D5CDD505-2E9C-101B-9397-08002B2CF9AE}" pid="12" name="CentroDirectivo">
    <vt:lpwstr/>
  </property>
  <property fmtid="{D5CDD505-2E9C-101B-9397-08002B2CF9AE}" pid="13" name="FechaResolucion">
    <vt:lpwstr/>
  </property>
  <property fmtid="{D5CDD505-2E9C-101B-9397-08002B2CF9AE}" pid="14" name="AmbitoTerritorial">
    <vt:lpwstr/>
  </property>
  <property fmtid="{D5CDD505-2E9C-101B-9397-08002B2CF9AE}" pid="15" name="Solicitante">
    <vt:lpwstr/>
  </property>
  <property fmtid="{D5CDD505-2E9C-101B-9397-08002B2CF9AE}" pid="16" name="xd_Signature">
    <vt:lpwstr/>
  </property>
  <property fmtid="{D5CDD505-2E9C-101B-9397-08002B2CF9AE}" pid="17" name="NumNorma">
    <vt:lpwstr/>
  </property>
  <property fmtid="{D5CDD505-2E9C-101B-9397-08002B2CF9AE}" pid="18" name="NumeroExpedienteRecurso">
    <vt:lpwstr/>
  </property>
  <property fmtid="{D5CDD505-2E9C-101B-9397-08002B2CF9AE}" pid="19" name="TipoResolucion">
    <vt:lpwstr/>
  </property>
  <property fmtid="{D5CDD505-2E9C-101B-9397-08002B2CF9AE}" pid="20" name="Unidad Responsable">
    <vt:lpwstr/>
  </property>
  <property fmtid="{D5CDD505-2E9C-101B-9397-08002B2CF9AE}" pid="21" name="Descripcion">
    <vt:lpwstr/>
  </property>
  <property fmtid="{D5CDD505-2E9C-101B-9397-08002B2CF9AE}" pid="22" name="xd_ProgID">
    <vt:lpwstr/>
  </property>
  <property fmtid="{D5CDD505-2E9C-101B-9397-08002B2CF9AE}" pid="23" name="PublishingStartDate">
    <vt:lpwstr/>
  </property>
  <property fmtid="{D5CDD505-2E9C-101B-9397-08002B2CF9AE}" pid="24" name="PublishingExpirationDate">
    <vt:lpwstr/>
  </property>
  <property fmtid="{D5CDD505-2E9C-101B-9397-08002B2CF9AE}" pid="25" name="NumeroInforme">
    <vt:lpwstr/>
  </property>
  <property fmtid="{D5CDD505-2E9C-101B-9397-08002B2CF9AE}" pid="26" name="Fecha de Publicación">
    <vt:lpwstr/>
  </property>
  <property fmtid="{D5CDD505-2E9C-101B-9397-08002B2CF9AE}" pid="27" name="display_urn:schemas-microsoft-com:office:office#Author">
    <vt:lpwstr>Cuenta del sistema</vt:lpwstr>
  </property>
  <property fmtid="{D5CDD505-2E9C-101B-9397-08002B2CF9AE}" pid="28" name="Tipo Trámite">
    <vt:lpwstr/>
  </property>
  <property fmtid="{D5CDD505-2E9C-101B-9397-08002B2CF9AE}" pid="29" name="CategoriasNormas">
    <vt:lpwstr/>
  </property>
  <property fmtid="{D5CDD505-2E9C-101B-9397-08002B2CF9AE}" pid="30" name="CategoriasPrensa">
    <vt:lpwstr/>
  </property>
  <property fmtid="{D5CDD505-2E9C-101B-9397-08002B2CF9AE}" pid="31" name="Idioma_Noticia_Prensa">
    <vt:lpwstr/>
  </property>
  <property fmtid="{D5CDD505-2E9C-101B-9397-08002B2CF9AE}" pid="32" name="PlazoPresentacionObservaciones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DescripcionNormasTramitacion">
    <vt:lpwstr/>
  </property>
  <property fmtid="{D5CDD505-2E9C-101B-9397-08002B2CF9AE}" pid="41" name="FechaAprobacionJCCA">
    <vt:lpwstr/>
  </property>
  <property fmtid="{D5CDD505-2E9C-101B-9397-08002B2CF9AE}" pid="42" name="Materias">
    <vt:lpwstr/>
  </property>
  <property fmtid="{D5CDD505-2E9C-101B-9397-08002B2CF9AE}" pid="43" name="Fecha_NotaPrensa">
    <vt:lpwstr/>
  </property>
  <property fmtid="{D5CDD505-2E9C-101B-9397-08002B2CF9AE}" pid="44" name="Organismo">
    <vt:lpwstr/>
  </property>
  <property fmtid="{D5CDD505-2E9C-101B-9397-08002B2CF9AE}" pid="45" name="display_urn:schemas-microsoft-com:office:office#Editor">
    <vt:lpwstr>Cuenta del sistema</vt:lpwstr>
  </property>
  <property fmtid="{D5CDD505-2E9C-101B-9397-08002B2CF9AE}" pid="46" name="TemplateUrl">
    <vt:lpwstr/>
  </property>
  <property fmtid="{D5CDD505-2E9C-101B-9397-08002B2CF9AE}" pid="47" name="Descripción">
    <vt:lpwstr/>
  </property>
  <property fmtid="{D5CDD505-2E9C-101B-9397-08002B2CF9AE}" pid="48" name="Prioridad">
    <vt:lpwstr/>
  </property>
  <property fmtid="{D5CDD505-2E9C-101B-9397-08002B2CF9AE}" pid="49" name="NumeroResolucion">
    <vt:lpwstr/>
  </property>
  <property fmtid="{D5CDD505-2E9C-101B-9397-08002B2CF9AE}" pid="50" name="CorreoElectronico">
    <vt:lpwstr/>
  </property>
  <property fmtid="{D5CDD505-2E9C-101B-9397-08002B2CF9AE}" pid="51" name="MinhacAutor">
    <vt:lpwstr>SGFAL</vt:lpwstr>
  </property>
  <property fmtid="{D5CDD505-2E9C-101B-9397-08002B2CF9AE}" pid="52" name="MinhacDescripción">
    <vt:lpwstr/>
  </property>
  <property fmtid="{D5CDD505-2E9C-101B-9397-08002B2CF9AE}" pid="53" name="MinhacCargo del Responsable">
    <vt:lpwstr/>
  </property>
  <property fmtid="{D5CDD505-2E9C-101B-9397-08002B2CF9AE}" pid="54" name="MinhacUnidad Responsable">
    <vt:lpwstr/>
  </property>
  <property fmtid="{D5CDD505-2E9C-101B-9397-08002B2CF9AE}" pid="55" name="MinhacCentroDirectivo">
    <vt:lpwstr/>
  </property>
  <property fmtid="{D5CDD505-2E9C-101B-9397-08002B2CF9AE}" pid="56" name="MinhacCategoriasPorOrganigrama">
    <vt:lpwstr>117;#;#121;#;#123;#</vt:lpwstr>
  </property>
  <property fmtid="{D5CDD505-2E9C-101B-9397-08002B2CF9AE}" pid="57" name="MinhacFechaInfo">
    <vt:lpwstr>2018-07-05T00:00:00Z</vt:lpwstr>
  </property>
  <property fmtid="{D5CDD505-2E9C-101B-9397-08002B2CF9AE}" pid="58" name="MinhacPalabras clave">
    <vt:lpwstr/>
  </property>
  <property fmtid="{D5CDD505-2E9C-101B-9397-08002B2CF9AE}" pid="59" name="MinhacCategoriasGeneral">
    <vt:lpwstr>187;#;#206;#</vt:lpwstr>
  </property>
  <property fmtid="{D5CDD505-2E9C-101B-9397-08002B2CF9AE}" pid="60" name="MinhacPrioridad">
    <vt:lpwstr/>
  </property>
  <property fmtid="{D5CDD505-2E9C-101B-9397-08002B2CF9AE}" pid="61" name="MinhacFecha_NotaPrensa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MinhacIdioma_Noticia_Prensa">
    <vt:lpwstr/>
  </property>
  <property fmtid="{D5CDD505-2E9C-101B-9397-08002B2CF9AE}" pid="65" name="MinhacFechaBOE">
    <vt:lpwstr/>
  </property>
  <property fmtid="{D5CDD505-2E9C-101B-9397-08002B2CF9AE}" pid="66" name="MinhacNumNorma">
    <vt:lpwstr/>
  </property>
  <property fmtid="{D5CDD505-2E9C-101B-9397-08002B2CF9AE}" pid="67" name="DocumentoAdjunto">
    <vt:lpwstr/>
  </property>
  <property fmtid="{D5CDD505-2E9C-101B-9397-08002B2CF9AE}" pid="68" name="MinhacCategoriasPrensa">
    <vt:lpwstr/>
  </property>
  <property fmtid="{D5CDD505-2E9C-101B-9397-08002B2CF9AE}" pid="69" name="DescripcionDocumentoAdjunto">
    <vt:lpwstr/>
  </property>
  <property fmtid="{D5CDD505-2E9C-101B-9397-08002B2CF9AE}" pid="70" name="MinhacCaracter">
    <vt:lpwstr/>
  </property>
  <property fmtid="{D5CDD505-2E9C-101B-9397-08002B2CF9AE}" pid="71" name="MinhacFechaAprobacion">
    <vt:lpwstr/>
  </property>
  <property fmtid="{D5CDD505-2E9C-101B-9397-08002B2CF9AE}" pid="72" name="MinhacClave">
    <vt:lpwstr/>
  </property>
  <property fmtid="{D5CDD505-2E9C-101B-9397-08002B2CF9AE}" pid="73" name="MinhacCategoriasNormas">
    <vt:lpwstr/>
  </property>
  <property fmtid="{D5CDD505-2E9C-101B-9397-08002B2CF9AE}" pid="74" name="MinhacPais">
    <vt:lpwstr/>
  </property>
  <property fmtid="{D5CDD505-2E9C-101B-9397-08002B2CF9AE}" pid="75" name="ContentTypeId">
    <vt:lpwstr>0x0101003CD58CDD608044B4830326AB27386A3A002601B120FC241F43BCFA0041FC12CCBA</vt:lpwstr>
  </property>
  <property fmtid="{D5CDD505-2E9C-101B-9397-08002B2CF9AE}" pid="76" name="MinPortalIdiomaDocumentos">
    <vt:lpwstr>Español</vt:lpwstr>
  </property>
  <property fmtid="{D5CDD505-2E9C-101B-9397-08002B2CF9AE}" pid="77" name="MinhacFecha Caducidad">
    <vt:lpwstr/>
  </property>
</Properties>
</file>