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5315" windowHeight="11625" activeTab="0"/>
  </bookViews>
  <sheets>
    <sheet name="anexo 1" sheetId="1" r:id="rId1"/>
    <sheet name="anexo2.1" sheetId="2" r:id="rId2"/>
    <sheet name="anexo3" sheetId="3" r:id="rId3"/>
    <sheet name="anexo4_ent.peticionaria" sheetId="4" r:id="rId4"/>
    <sheet name="anexo4_entidad_consolida(1)" sheetId="5" r:id="rId5"/>
    <sheet name="anexo4_entidad_consolida(2)" sheetId="6" r:id="rId6"/>
    <sheet name="anexo4_entidad_consolida(3)" sheetId="7" r:id="rId7"/>
    <sheet name="anexo4_entidad_consolida(4)" sheetId="8" r:id="rId8"/>
    <sheet name="anexo4_entidad_consolida(5)" sheetId="9" r:id="rId9"/>
    <sheet name="anexo4_TOTAL" sheetId="10" state="hidden" r:id="rId10"/>
    <sheet name="anexo5" sheetId="11" r:id="rId11"/>
    <sheet name="Anexo6" sheetId="12" r:id="rId12"/>
    <sheet name="Anexo 7" sheetId="13" r:id="rId13"/>
    <sheet name="Anexo 8" sheetId="14" r:id="rId14"/>
    <sheet name="Anexo 9" sheetId="15" r:id="rId15"/>
    <sheet name="Anexo 10" sheetId="16" r:id="rId16"/>
    <sheet name="Anexo 11.1" sheetId="17" r:id="rId17"/>
    <sheet name="Anexo 11.2" sheetId="18" r:id="rId18"/>
    <sheet name="Anexo 12.1" sheetId="19" r:id="rId19"/>
    <sheet name="Anexo 13.1" sheetId="20" r:id="rId20"/>
    <sheet name="Anexo14.1" sheetId="21" r:id="rId21"/>
    <sheet name="Anexo14.6" sheetId="22" r:id="rId22"/>
    <sheet name="Envío" sheetId="23" r:id="rId23"/>
  </sheets>
  <definedNames>
    <definedName name="_xlnm.Print_Area" localSheetId="0">'anexo 1'!$A$1:$AI$67</definedName>
    <definedName name="_xlnm.Print_Area" localSheetId="16">'Anexo 11.1'!$A$1:$H$33</definedName>
    <definedName name="_xlnm.Print_Area" localSheetId="17">'Anexo 11.2'!$A$1:$J$49</definedName>
    <definedName name="_xlnm.Print_Area" localSheetId="18">'Anexo 12.1'!$A$1:$I$58</definedName>
    <definedName name="_xlnm.Print_Area" localSheetId="20">'Anexo14.1'!$A$1:$K$49</definedName>
    <definedName name="_xlnm.Print_Area" localSheetId="21">'Anexo14.6'!$A$1:$L$75</definedName>
    <definedName name="_xlnm.Print_Area" localSheetId="1">'anexo2.1'!$A$1:$N$52</definedName>
    <definedName name="_xlnm.Print_Area" localSheetId="2">'anexo3'!$A$1:$I$112</definedName>
    <definedName name="_xlnm.Print_Area" localSheetId="3">'anexo4_ent.peticionaria'!$A$1:$I$110</definedName>
    <definedName name="_xlnm.Print_Area" localSheetId="4">'anexo4_entidad_consolida(1)'!$A$1:$I$107</definedName>
    <definedName name="_xlnm.Print_Area" localSheetId="5">'anexo4_entidad_consolida(2)'!$A$1:$I$107</definedName>
    <definedName name="_xlnm.Print_Area" localSheetId="6">'anexo4_entidad_consolida(3)'!$A$1:$I$107</definedName>
    <definedName name="_xlnm.Print_Area" localSheetId="7">'anexo4_entidad_consolida(4)'!$A$1:$I$107</definedName>
    <definedName name="_xlnm.Print_Area" localSheetId="8">'anexo4_entidad_consolida(5)'!$A$1:$I$107</definedName>
    <definedName name="_xlnm.Print_Area" localSheetId="9">'anexo4_TOTAL'!$A$1:$I$406</definedName>
    <definedName name="_xlnm.Print_Area" localSheetId="11">'Anexo6'!$A$1:$H$97</definedName>
    <definedName name="_xlnm.Print_Titles" localSheetId="12">'Anexo 7'!$1:$9</definedName>
  </definedNames>
  <calcPr fullCalcOnLoad="1"/>
</workbook>
</file>

<file path=xl/sharedStrings.xml><?xml version="1.0" encoding="utf-8"?>
<sst xmlns="http://schemas.openxmlformats.org/spreadsheetml/2006/main" count="1084" uniqueCount="648">
  <si>
    <t>3. (-) OBLIGACIONES PENDIENTES DE PAGO.............................................................</t>
  </si>
  <si>
    <t>Activos Financieros</t>
  </si>
  <si>
    <t>Pasivos Financieros</t>
  </si>
  <si>
    <t>TOTAL INGRESOS (Cap 1 a 9)</t>
  </si>
  <si>
    <t>Gastos de Personal</t>
  </si>
  <si>
    <t>Gast.en Bienes Corr. Y Serv.</t>
  </si>
  <si>
    <t>Gastos Financieros</t>
  </si>
  <si>
    <t>Inversiones Reales</t>
  </si>
  <si>
    <t>Transferencias de Capital</t>
  </si>
  <si>
    <t>TOTAL GASTOS (Cap 1 a 9)</t>
  </si>
  <si>
    <t>Gasto</t>
  </si>
  <si>
    <t>Procedente del ejercicio corriente</t>
  </si>
  <si>
    <t xml:space="preserve">        Financiación</t>
  </si>
  <si>
    <t>Procedente de ejercicios anteriores</t>
  </si>
  <si>
    <t>Remanente de tesorería</t>
  </si>
  <si>
    <t xml:space="preserve">Afectado </t>
  </si>
  <si>
    <t>Para gastos generales</t>
  </si>
  <si>
    <t>TOTAL</t>
  </si>
  <si>
    <t>Cálculo anualidad teórica</t>
  </si>
  <si>
    <t>Nota:</t>
  </si>
  <si>
    <t>TIPO DE OPERACIÓN</t>
  </si>
  <si>
    <t>EL INTERVENTOR O SECRETARIO INTERVENTOR.</t>
  </si>
  <si>
    <t xml:space="preserve">   ** Ingresos afectados </t>
  </si>
  <si>
    <t xml:space="preserve">                                   </t>
  </si>
  <si>
    <t>Ejercicio inmediato anterior</t>
  </si>
  <si>
    <t xml:space="preserve">Presupuesto inicial </t>
  </si>
  <si>
    <t xml:space="preserve">Modificaciones del ejercicio </t>
  </si>
  <si>
    <t xml:space="preserve">Presupuesto definitivo </t>
  </si>
  <si>
    <t>Derechos y Obligaciones Reconocidas Netas</t>
  </si>
  <si>
    <t xml:space="preserve">Presupuesto hasta la fecha </t>
  </si>
  <si>
    <t>Fdo:</t>
  </si>
  <si>
    <t>ANEXO 3 : CÁLCULO DE LA ANUALIDAD TEÓRICA</t>
  </si>
  <si>
    <t>Emisiones de deuda pública</t>
  </si>
  <si>
    <t xml:space="preserve">   Código de la operación</t>
  </si>
  <si>
    <t>Otras operaciones de financiación a largo plazo</t>
  </si>
  <si>
    <t>Avales otorgados a largo plazo pendientes de reembolso</t>
  </si>
  <si>
    <t xml:space="preserve">Fdo: </t>
  </si>
  <si>
    <t>hago constar que :</t>
  </si>
  <si>
    <t>CONCEPTOS</t>
  </si>
  <si>
    <t>IMPORTE</t>
  </si>
  <si>
    <t xml:space="preserve">                                          EL INTERVENTOR O SECRETARIO INTERVENTOR.</t>
  </si>
  <si>
    <t xml:space="preserve">                                         Fdo:</t>
  </si>
  <si>
    <t>hago constar que los datos reflejados en el cuadro superior son correctos.</t>
  </si>
  <si>
    <t>COMPONENTES</t>
  </si>
  <si>
    <t>Año  en el que se concierta la operación de endeudamiento</t>
  </si>
  <si>
    <t>AÑO</t>
  </si>
  <si>
    <t>Liquidación ejercicio inmediato anterior        (n-1)</t>
  </si>
  <si>
    <t xml:space="preserve">      -(+) de operaciones no presupuestarias</t>
  </si>
  <si>
    <t>I.</t>
  </si>
  <si>
    <t>II.</t>
  </si>
  <si>
    <t>III.</t>
  </si>
  <si>
    <t>IV.</t>
  </si>
  <si>
    <t xml:space="preserve">      -(+) cobros realizados pendientes de </t>
  </si>
  <si>
    <t xml:space="preserve">      -(+) del Presupuesto corriente...............</t>
  </si>
  <si>
    <t xml:space="preserve">      -(+) del Presupuestos cerrados..............</t>
  </si>
  <si>
    <t xml:space="preserve">            aplicación definitiva...........................</t>
  </si>
  <si>
    <t>.....................</t>
  </si>
  <si>
    <t>- A deducir</t>
  </si>
  <si>
    <t>Préstamos con garantía hipotecaria sobre bienes inmuebles</t>
  </si>
  <si>
    <t xml:space="preserve">TOTAL OPERACIONES A LARGO PLAZO </t>
  </si>
  <si>
    <t>TOTAL OPERACIONES A LARGO PLAZO A EFECTOS DEL CÁLCULO DE LA ANUALIDAD TEÓRICA</t>
  </si>
  <si>
    <t>1. Los datos reflejados en el cuadro superior se corresponden  con la liquidación del ejercicio inmediato anterior y la oprobación del actual con sus modificaciones.</t>
  </si>
  <si>
    <t>HABER</t>
  </si>
  <si>
    <t>1. Importe neto de la cifra de negocios</t>
  </si>
  <si>
    <t>700, 701,702,703,704</t>
  </si>
  <si>
    <t xml:space="preserve">   a) Ventas</t>
  </si>
  <si>
    <t xml:space="preserve">   b) Prestaciones de servicios</t>
  </si>
  <si>
    <t>(708),(709)</t>
  </si>
  <si>
    <t xml:space="preserve">   c) Devoluciones y &lt;&lt;rappels&gt;&gt; sobre ventas</t>
  </si>
  <si>
    <t>2. Aumento de existencias por productos terminados y en curso de fabricación</t>
  </si>
  <si>
    <t>3. Trabajos efectuados por la empresa para el inmovilizado</t>
  </si>
  <si>
    <t>4. Otros ingresos de explotación</t>
  </si>
  <si>
    <t xml:space="preserve">   a) Ingresos accesorios y otros de gestión corriente</t>
  </si>
  <si>
    <t xml:space="preserve">   b) Subvenciones</t>
  </si>
  <si>
    <t xml:space="preserve">   c) Exceso de provisiones de riesgos y gastos</t>
  </si>
  <si>
    <t>DEBE</t>
  </si>
  <si>
    <t>B) INGRESOS</t>
  </si>
  <si>
    <t>A) GASTOS</t>
  </si>
  <si>
    <t>Operaciones de Tesorería</t>
  </si>
  <si>
    <t>TOTAL OPERACIONES TESORERÍA</t>
  </si>
  <si>
    <t>TOTAL OPERACIONES ENDEUDAMIENTO</t>
  </si>
  <si>
    <t>Convenios de aplazamiento y fraccionamiento de deuda con la AEAT y TGSS</t>
  </si>
  <si>
    <t>Otros</t>
  </si>
  <si>
    <t xml:space="preserve"> </t>
  </si>
  <si>
    <t>ENTIDAD PRESTAMISTA/ENTIDAD ACREEDORA</t>
  </si>
  <si>
    <t>Nº AÑOS DE CARENCIA</t>
  </si>
  <si>
    <r>
      <t>GARANTÍAS</t>
    </r>
    <r>
      <rPr>
        <b/>
        <sz val="16"/>
        <rFont val="Comic Sans MS"/>
        <family val="4"/>
      </rPr>
      <t xml:space="preserve"> </t>
    </r>
  </si>
  <si>
    <r>
      <t xml:space="preserve">MÉTODO DE AMORTIZACIÓN </t>
    </r>
    <r>
      <rPr>
        <b/>
        <sz val="16"/>
        <rFont val="Comic Sans MS"/>
        <family val="4"/>
      </rPr>
      <t>(2)</t>
    </r>
  </si>
  <si>
    <t>AMORTIZACIÓN PRESUPUESTADA EN EL EJERCICIO EN CURSO</t>
  </si>
  <si>
    <r>
      <t xml:space="preserve">Tipo </t>
    </r>
    <r>
      <rPr>
        <b/>
        <sz val="14"/>
        <rFont val="Comic Sans MS"/>
        <family val="4"/>
      </rPr>
      <t>(1)</t>
    </r>
  </si>
  <si>
    <t>C-3. INTERESES</t>
  </si>
  <si>
    <t>C-9. CAPITAL</t>
  </si>
  <si>
    <t xml:space="preserve">Avales otorgados a largo plazo </t>
  </si>
  <si>
    <t>TOTAL OPERACIONES FINANCIERAS</t>
  </si>
  <si>
    <t>OTROS DEBITOS A LARGO PLAZO PÚBLICOS Y PRIVADOS</t>
  </si>
  <si>
    <t>Préstamos, anticipos o aplazamientos de deuda concedidos por la diputación o Comunidad Autónoma</t>
  </si>
  <si>
    <t>TOTAL  ENDEUDAMIENTO</t>
  </si>
  <si>
    <t>(1) Indicar si está asociada a : S. Subvención, C. Cesión de creditos, H.Garantía hipotecaria, A.Aval  o O. Otra</t>
  </si>
  <si>
    <t>(2) Indicar si el método de amortización es: 1.Francés, 2. Cuota de amortización constante, 3. Americano o sinking fund, 4. Anualidad en progresión geométrica, 5. Amortización de una sola vez, 6. Otra</t>
  </si>
  <si>
    <t xml:space="preserve">               CLASIFICACIÓN DE LOS DERECHOS PENDIENTES DE COBRO      </t>
  </si>
  <si>
    <t>Nota:En hoja aparte se especificarán los criterios adoptados por la entidad local para cuantificar los saldos de dudoso cobro</t>
  </si>
  <si>
    <t>OTROS DERECHOS PENDIENTES DE COBRO</t>
  </si>
  <si>
    <t xml:space="preserve">               INMEDIATO ANTERIOR</t>
  </si>
  <si>
    <t>INGRESOS       (1)</t>
  </si>
  <si>
    <t>GASTOS          (2)</t>
  </si>
  <si>
    <t xml:space="preserve">TOTAL   </t>
  </si>
  <si>
    <t>TOTAL INGRESOS</t>
  </si>
  <si>
    <t>Capítulo 6         Enaj. Inversiones reales</t>
  </si>
  <si>
    <t>Capítulo 7        Transferencias Capital</t>
  </si>
  <si>
    <t>Capítulo 8    Resto Activos Financieros</t>
  </si>
  <si>
    <t>Capítulo 9        Pasivos         Financieros</t>
  </si>
  <si>
    <t>Ahorro Neto</t>
  </si>
  <si>
    <t>Afectado</t>
  </si>
  <si>
    <t>De libre disposición</t>
  </si>
  <si>
    <t>C-6. Inversiones Reales</t>
  </si>
  <si>
    <t>C-7. Transferencias de Capital</t>
  </si>
  <si>
    <t>C-8. Activos Financieros</t>
  </si>
  <si>
    <t>C-9. Refinanciación</t>
  </si>
  <si>
    <t>C-9. Resto Pasivos financieros</t>
  </si>
  <si>
    <t>Superávit/Déficit  de financiación</t>
  </si>
  <si>
    <t>Marcar con una x la finalidad del endeudamiento proyectado:</t>
  </si>
  <si>
    <t>Inversión 1</t>
  </si>
  <si>
    <t>Inversión 2</t>
  </si>
  <si>
    <t>Inversión 3</t>
  </si>
  <si>
    <t>Inversión 4</t>
  </si>
  <si>
    <t>Inversión 5</t>
  </si>
  <si>
    <t>Sustitución total o parcial de operaciones preexistentes de endeudamiento</t>
  </si>
  <si>
    <t xml:space="preserve">Código de control </t>
  </si>
  <si>
    <t>Importe a sustituir</t>
  </si>
  <si>
    <t>Operación 1</t>
  </si>
  <si>
    <t>Operación 2</t>
  </si>
  <si>
    <t>Operación 3</t>
  </si>
  <si>
    <t>Operación 4</t>
  </si>
  <si>
    <t>Operación 5</t>
  </si>
  <si>
    <t>Detallar el importe con una descripción de cada gasto</t>
  </si>
  <si>
    <t>Gasto 1</t>
  </si>
  <si>
    <t>Gasto 2</t>
  </si>
  <si>
    <t>Gasto 3</t>
  </si>
  <si>
    <t>Gasto 4</t>
  </si>
  <si>
    <t>hago constar que los datos reflejados anteriormente son correctos.</t>
  </si>
  <si>
    <t xml:space="preserve">   1. Reducción de existencias de productos terminados y en curso de fabricación</t>
  </si>
  <si>
    <t xml:space="preserve">   1. Ventas y prestaciones de servicios</t>
  </si>
  <si>
    <t xml:space="preserve">   2. Aprovisionamientos</t>
  </si>
  <si>
    <t>700,701,702,703,704</t>
  </si>
  <si>
    <t xml:space="preserve">      a) Ventas</t>
  </si>
  <si>
    <t>600,610*</t>
  </si>
  <si>
    <t xml:space="preserve">      a) Consumo de mercaderías</t>
  </si>
  <si>
    <t xml:space="preserve">      b) Prestaciones de servicios</t>
  </si>
  <si>
    <t>601,602,611*,612*</t>
  </si>
  <si>
    <t xml:space="preserve">      b) Consumo de materias primas y otras materias consumibles</t>
  </si>
  <si>
    <t xml:space="preserve">         b.1) Prestación de servicios en régimen de derecho privado</t>
  </si>
  <si>
    <t xml:space="preserve">      c) Otros gastos externos</t>
  </si>
  <si>
    <t xml:space="preserve">         b.2) Precios públicos por prestación de servicios o realización de actividades</t>
  </si>
  <si>
    <t xml:space="preserve">   3. Gastos de funcionamiento de los servicios y prestaciones sociales</t>
  </si>
  <si>
    <t xml:space="preserve">   2. Aumento de existencias de productos terminados y en curso de fabricación</t>
  </si>
  <si>
    <t xml:space="preserve">      a) Gastos de personal:</t>
  </si>
  <si>
    <t xml:space="preserve">   3. Ingresos de gestión ordinaria</t>
  </si>
  <si>
    <t xml:space="preserve">         a.1) Sueldos, salarios y asimilados</t>
  </si>
  <si>
    <t xml:space="preserve">      a) Ingresos tributarios</t>
  </si>
  <si>
    <t xml:space="preserve">         a.2) Cargas sociales</t>
  </si>
  <si>
    <t>724,725,726,727,733</t>
  </si>
  <si>
    <t xml:space="preserve">         a.1) Impuestos propios</t>
  </si>
  <si>
    <t xml:space="preserve">      b) Prestaciones sociales</t>
  </si>
  <si>
    <t>720,731,732</t>
  </si>
  <si>
    <t xml:space="preserve">         a.2) Impuestos cedidos</t>
  </si>
  <si>
    <t xml:space="preserve">      c) Dotaciones para amortizaciones de inmovilizado</t>
  </si>
  <si>
    <t xml:space="preserve">         a.3) Tasas</t>
  </si>
  <si>
    <t xml:space="preserve">      d) Variación de provisiones de tráfico</t>
  </si>
  <si>
    <t xml:space="preserve">         a.4) Contribuciones especiales</t>
  </si>
  <si>
    <t>693,(793)</t>
  </si>
  <si>
    <t xml:space="preserve">         d.1) Variación de provisiones de existencias </t>
  </si>
  <si>
    <t>728,735,736,739</t>
  </si>
  <si>
    <t xml:space="preserve">         a.5) Otros ingresos tributarios</t>
  </si>
  <si>
    <t>675,694,(794)</t>
  </si>
  <si>
    <t xml:space="preserve">         d.2) Variación de proviciones y pérdidas de créditos incobrables</t>
  </si>
  <si>
    <t xml:space="preserve">      b) Ingresos urbanisticos</t>
  </si>
  <si>
    <t xml:space="preserve">      e) Otros gastos de gestión</t>
  </si>
  <si>
    <t xml:space="preserve">   4. Otros ingresos de gestión ordinaria</t>
  </si>
  <si>
    <t xml:space="preserve">         e.1) Servicios exteriores</t>
  </si>
  <si>
    <t xml:space="preserve">      a) Reintegros</t>
  </si>
  <si>
    <t xml:space="preserve">         e.2) Tributos</t>
  </si>
  <si>
    <t xml:space="preserve">      b) Trabajos realizados por la entidad</t>
  </si>
  <si>
    <t xml:space="preserve">         e.3) Otros gastos de gestión corriente</t>
  </si>
  <si>
    <t xml:space="preserve">      c) Otros ingreso de gestión</t>
  </si>
  <si>
    <t xml:space="preserve">      f) Gastos financieros y asimilables</t>
  </si>
  <si>
    <t>775,776,777</t>
  </si>
  <si>
    <t xml:space="preserve">         c.1) Ingresos accesorios y otros de gestión corriente</t>
  </si>
  <si>
    <t>661,662,663,669</t>
  </si>
  <si>
    <t xml:space="preserve">         f.1) Por deudas</t>
  </si>
  <si>
    <t xml:space="preserve">         c.2) Exceso de provisiones de riesgos y gastos</t>
  </si>
  <si>
    <t xml:space="preserve">         f.2) Pérdidas de inversiones financieras</t>
  </si>
  <si>
    <t xml:space="preserve">      d) Ingresos de participaciones en capital</t>
  </si>
  <si>
    <t xml:space="preserve">      g) Variación de las provisiones de inversiones financieras</t>
  </si>
  <si>
    <t xml:space="preserve">      e) Ingresos de otros valores negociables y de créditos de activo inmovilizado</t>
  </si>
  <si>
    <t xml:space="preserve">      h) Diferencias negativas de cambio</t>
  </si>
  <si>
    <t>Operaciones proyectadas:</t>
  </si>
  <si>
    <t>Descripición</t>
  </si>
  <si>
    <t>Tipo de interés</t>
  </si>
  <si>
    <t xml:space="preserve">      f) Otros intereses e ingresos asimilados</t>
  </si>
  <si>
    <t xml:space="preserve">      i) Gastos de operaciones de intercambio financiero</t>
  </si>
  <si>
    <t xml:space="preserve">         f.1) Otros intereses</t>
  </si>
  <si>
    <t xml:space="preserve">   4. Transferencias y subvenciones</t>
  </si>
  <si>
    <t xml:space="preserve">         f.2) Beneficios en inversiones financieras</t>
  </si>
  <si>
    <t xml:space="preserve">      a) Transferencias y subvenciones corrientes</t>
  </si>
  <si>
    <t xml:space="preserve">      g) Diferencias positivas de cambio</t>
  </si>
  <si>
    <t xml:space="preserve">      b) Transferencias y subvenciones de capital</t>
  </si>
  <si>
    <t xml:space="preserve">      h) Ingresos de operaciones de intercambio financiero</t>
  </si>
  <si>
    <t xml:space="preserve">   5. Pérdidas y gastos extraordinarios</t>
  </si>
  <si>
    <t xml:space="preserve">   5. Transferencias y subvenciones</t>
  </si>
  <si>
    <t>670,671,672</t>
  </si>
  <si>
    <t xml:space="preserve">      a) Pérdidas procedentes de inmovilizado</t>
  </si>
  <si>
    <t xml:space="preserve">      a) Transferencias corrientes</t>
  </si>
  <si>
    <t xml:space="preserve">      b) Variación de las provisiones de inmovilizado</t>
  </si>
  <si>
    <t xml:space="preserve">      b) Subvenciones corrientes</t>
  </si>
  <si>
    <t xml:space="preserve">      c) Pérdidas por operaciones de endeudamiento</t>
  </si>
  <si>
    <t xml:space="preserve">      c) Transferencias de capital</t>
  </si>
  <si>
    <t xml:space="preserve">      d) Gastos extraordinarios</t>
  </si>
  <si>
    <t xml:space="preserve">      d) Subvenciones de capital</t>
  </si>
  <si>
    <t xml:space="preserve">      e) Gastos y pérdidas de otros ejercicios</t>
  </si>
  <si>
    <t xml:space="preserve">   6. Ganancias e ingresos extraordinarios</t>
  </si>
  <si>
    <t>770,771,772</t>
  </si>
  <si>
    <t>Año</t>
  </si>
  <si>
    <t>(indicar el año)</t>
  </si>
  <si>
    <t>DESVIACIÓN DE FINANCIACIÓN ACUMULADA                                    (3)= (1) - CF x (2)</t>
  </si>
  <si>
    <t xml:space="preserve">      a) Beneficios procedentes del inmovilizado</t>
  </si>
  <si>
    <t xml:space="preserve">      b) Beneficios por operaciones de endeudamiento</t>
  </si>
  <si>
    <t xml:space="preserve">      c) Ingresos extraordinarios</t>
  </si>
  <si>
    <t xml:space="preserve">      d) Ingresos y beneficios de otros ejercicios</t>
  </si>
  <si>
    <t xml:space="preserve">AHORRO   </t>
  </si>
  <si>
    <t xml:space="preserve">DESAHORRO   </t>
  </si>
  <si>
    <t>* Con signo positivo o negativo según su saldo</t>
  </si>
  <si>
    <t>Entidad que consolida</t>
  </si>
  <si>
    <t>( especificar entidad)</t>
  </si>
  <si>
    <t>ANEXO 4 : TOTAL CÁLCULO DEL CAPITAL VIVO</t>
  </si>
  <si>
    <t>Importe no dispuesto          (3)</t>
  </si>
  <si>
    <t>Importe total                  (3) = (1) + (3)</t>
  </si>
  <si>
    <t>Marcar con una x donde corresponda</t>
  </si>
  <si>
    <t>, Interventor/a o Secretario/a Interventor/a de</t>
  </si>
  <si>
    <t xml:space="preserve">     hago constar que los datos  reflejados</t>
  </si>
  <si>
    <t>A) INMOVILIZADO</t>
  </si>
  <si>
    <t>A) FONDOS PROPIOS</t>
  </si>
  <si>
    <t xml:space="preserve">   I. Inversiones destinadas al uso general</t>
  </si>
  <si>
    <t xml:space="preserve">   I. Patrimonio</t>
  </si>
  <si>
    <t xml:space="preserve">      1. Terrenos y bienes naturales</t>
  </si>
  <si>
    <t xml:space="preserve">      1. Patrimonio</t>
  </si>
  <si>
    <t xml:space="preserve">      2. Infraestructuras y bienes destinados al uso general</t>
  </si>
  <si>
    <t xml:space="preserve">      2. Patrimonio recibido en adscripción</t>
  </si>
  <si>
    <t xml:space="preserve">      3. Bienes comunales</t>
  </si>
  <si>
    <t xml:space="preserve">      3. Patrimonio recibido en cesión</t>
  </si>
  <si>
    <t xml:space="preserve">      4. Bienes del Patrimonio histórico, artístico y cultural</t>
  </si>
  <si>
    <t>(107)</t>
  </si>
  <si>
    <t xml:space="preserve">      4. Patrimonio entregado en adcripción</t>
  </si>
  <si>
    <t>(108)</t>
  </si>
  <si>
    <t xml:space="preserve">      5. Patrimonio entregado en cesión</t>
  </si>
  <si>
    <t xml:space="preserve">      1. Aplicaciones informáticas</t>
  </si>
  <si>
    <t>(109)</t>
  </si>
  <si>
    <t xml:space="preserve">      6. Patrimonio entregado al uso general</t>
  </si>
  <si>
    <t xml:space="preserve">      2. Derechos sobre bienes en régimen de arrendamiento financiero</t>
  </si>
  <si>
    <t>11</t>
  </si>
  <si>
    <t xml:space="preserve">   II. Reservas</t>
  </si>
  <si>
    <t>210,212,216,218,219</t>
  </si>
  <si>
    <t xml:space="preserve">      3. Otro inmovilizado inmaterial</t>
  </si>
  <si>
    <t>120</t>
  </si>
  <si>
    <t xml:space="preserve">   III. Resultados de ejercicios anteriores</t>
  </si>
  <si>
    <t xml:space="preserve">      4. Amortizaciones</t>
  </si>
  <si>
    <t xml:space="preserve">129 </t>
  </si>
  <si>
    <t xml:space="preserve">   IV. Resultados del ejercicio</t>
  </si>
  <si>
    <t xml:space="preserve">      5. Provisiones</t>
  </si>
  <si>
    <t>14</t>
  </si>
  <si>
    <t>B) PROVISIONES PARA RIESGOS Y GASTOS</t>
  </si>
  <si>
    <t xml:space="preserve">   III. Inmovilizaciones materiales</t>
  </si>
  <si>
    <t>C) ACREEDORES A LARGO PLAZO</t>
  </si>
  <si>
    <t>220</t>
  </si>
  <si>
    <t xml:space="preserve">      1. Terrenos</t>
  </si>
  <si>
    <t>221</t>
  </si>
  <si>
    <t xml:space="preserve">      2. Construcciones</t>
  </si>
  <si>
    <t xml:space="preserve">      1. Obligaciones y bonos</t>
  </si>
  <si>
    <t>222</t>
  </si>
  <si>
    <t xml:space="preserve">      3. Instalaciones técnicas</t>
  </si>
  <si>
    <t xml:space="preserve">      2. Deudas representadas en otros valores negociables</t>
  </si>
  <si>
    <t>223,224,226,227,228,229</t>
  </si>
  <si>
    <t xml:space="preserve">      4. Otro inmovilizado</t>
  </si>
  <si>
    <t xml:space="preserve">156 </t>
  </si>
  <si>
    <t xml:space="preserve">      3. Intereses de obligaciones y otros valores</t>
  </si>
  <si>
    <t xml:space="preserve">      5. Amortizaciones</t>
  </si>
  <si>
    <t>158,159</t>
  </si>
  <si>
    <t xml:space="preserve">      4. Deudas en moneda distinta del euro</t>
  </si>
  <si>
    <t xml:space="preserve">   II. Otras deudas a largo plazo</t>
  </si>
  <si>
    <t xml:space="preserve">   IV. Inversiones gestionadas</t>
  </si>
  <si>
    <t>170,176</t>
  </si>
  <si>
    <t xml:space="preserve">      1. Deudas con entidades de crédito</t>
  </si>
  <si>
    <t xml:space="preserve">   V. Patrimonio público del Suelo</t>
  </si>
  <si>
    <t>171,173,177</t>
  </si>
  <si>
    <t>240,241</t>
  </si>
  <si>
    <t>178,179</t>
  </si>
  <si>
    <t xml:space="preserve">      3. Deudas en moneda distinta del euro</t>
  </si>
  <si>
    <t>242</t>
  </si>
  <si>
    <t xml:space="preserve">      2. Aprovechamientos urbanísticos</t>
  </si>
  <si>
    <t xml:space="preserve">      4. Fianzas y depósitos recibidos a largo plazo</t>
  </si>
  <si>
    <t xml:space="preserve">      5. Operaciones de intercambio financiero</t>
  </si>
  <si>
    <t>(284)</t>
  </si>
  <si>
    <t xml:space="preserve">   III. Desembolsos pendientes sobre acciones no exigidos</t>
  </si>
  <si>
    <t>(294)</t>
  </si>
  <si>
    <t>D) ACREEDORES A CORTO PLAZO</t>
  </si>
  <si>
    <t xml:space="preserve">   VI. Inversiones financieras permanentes</t>
  </si>
  <si>
    <t xml:space="preserve">      1. Cartera de valores a largo plazo</t>
  </si>
  <si>
    <t>500,502</t>
  </si>
  <si>
    <t xml:space="preserve">      1. Obligaciones y bonos a corto plazo</t>
  </si>
  <si>
    <t>Inversión 6</t>
  </si>
  <si>
    <t>Inversión 7</t>
  </si>
  <si>
    <t>Inversión 8</t>
  </si>
  <si>
    <t>Inversión 9</t>
  </si>
  <si>
    <t>Inversión 10</t>
  </si>
  <si>
    <t>Inversión 11</t>
  </si>
  <si>
    <t>Inversión 12</t>
  </si>
  <si>
    <t>Inversión 13</t>
  </si>
  <si>
    <t>Inversión 14</t>
  </si>
  <si>
    <t>Inversión 15</t>
  </si>
  <si>
    <t>Inversión 16</t>
  </si>
  <si>
    <t>Inversión 17</t>
  </si>
  <si>
    <t>Inversión 18</t>
  </si>
  <si>
    <t>Inversión 19</t>
  </si>
  <si>
    <t>Inversión 20</t>
  </si>
  <si>
    <t xml:space="preserve">  ENDEUDAMIENTO OBJETO DE SOLICITUD DE AUTORIZACIÓN (continuación)</t>
  </si>
  <si>
    <t>Operación 6</t>
  </si>
  <si>
    <t>Operación 7</t>
  </si>
  <si>
    <t>Operación 8</t>
  </si>
  <si>
    <t>Gasto 5</t>
  </si>
  <si>
    <t>Gasto 6</t>
  </si>
  <si>
    <t>Gasto 7</t>
  </si>
  <si>
    <t>252,253,257</t>
  </si>
  <si>
    <t xml:space="preserve">      2. Otras inversiones y créditos a largo plazo</t>
  </si>
  <si>
    <t>696 al 699, (796 al 799)</t>
  </si>
  <si>
    <t>690 al 692, (791),(792),(795)</t>
  </si>
  <si>
    <t xml:space="preserve">      3. Fianzas y depósitos constituidos a largo plazo</t>
  </si>
  <si>
    <t>(297),(298)</t>
  </si>
  <si>
    <t xml:space="preserve">      4. Provisiones</t>
  </si>
  <si>
    <t>507,508,509</t>
  </si>
  <si>
    <t>254</t>
  </si>
  <si>
    <t xml:space="preserve">   II. Otras deudas a corto plazo</t>
  </si>
  <si>
    <t>444</t>
  </si>
  <si>
    <t xml:space="preserve">   VII. Deudores no presupuestarios a largo plazo</t>
  </si>
  <si>
    <t>520,522,526</t>
  </si>
  <si>
    <t>B) GASTOS A DISTRIBUIR EN VARIOS EJERCICIOS</t>
  </si>
  <si>
    <t>521,523,527</t>
  </si>
  <si>
    <t>C) ACTIVO CIRCULANTE</t>
  </si>
  <si>
    <t>525,528,529</t>
  </si>
  <si>
    <t xml:space="preserve">   I. Existencias</t>
  </si>
  <si>
    <t>560,561</t>
  </si>
  <si>
    <t xml:space="preserve">      4. Fianzas y depósitos recibidos a corto plazo</t>
  </si>
  <si>
    <t>30,31,32,33,34,35,36</t>
  </si>
  <si>
    <t xml:space="preserve">      1. Existencias</t>
  </si>
  <si>
    <t>524</t>
  </si>
  <si>
    <t xml:space="preserve">      2. Provisiones</t>
  </si>
  <si>
    <t xml:space="preserve">   III. Acreedores</t>
  </si>
  <si>
    <t xml:space="preserve">   II. Deudores</t>
  </si>
  <si>
    <t>40</t>
  </si>
  <si>
    <t xml:space="preserve">      1. Acreedores presupuestarios</t>
  </si>
  <si>
    <t>43</t>
  </si>
  <si>
    <t xml:space="preserve">      1. Deudores presupuestarios</t>
  </si>
  <si>
    <t>41</t>
  </si>
  <si>
    <t xml:space="preserve">      2. Acreedores no presupuestarios</t>
  </si>
  <si>
    <t>440,441,442,443,449</t>
  </si>
  <si>
    <t xml:space="preserve">      2. Deudores no presupuestarios</t>
  </si>
  <si>
    <t>45</t>
  </si>
  <si>
    <t xml:space="preserve">      3. Acreedores por administración de recursos por cuenta de otros entes públicos</t>
  </si>
  <si>
    <t xml:space="preserve">      3. Deudores por administración de recursos por cuenta de otros entes públicos </t>
  </si>
  <si>
    <t>475,476,477</t>
  </si>
  <si>
    <t xml:space="preserve">      4. Administraciones públicas</t>
  </si>
  <si>
    <t>470,471,472</t>
  </si>
  <si>
    <t xml:space="preserve">      4. Administraciones Públicas </t>
  </si>
  <si>
    <t>554,559</t>
  </si>
  <si>
    <t xml:space="preserve">      5. Otros acreedores</t>
  </si>
  <si>
    <t>555,558</t>
  </si>
  <si>
    <t xml:space="preserve">      5. Otros deudores</t>
  </si>
  <si>
    <t>485,585</t>
  </si>
  <si>
    <t xml:space="preserve">   IV. Ajustes por periodificación</t>
  </si>
  <si>
    <t>(490)</t>
  </si>
  <si>
    <t xml:space="preserve">   III. Inversiones financieras temporales</t>
  </si>
  <si>
    <t xml:space="preserve">      1. Cartera de valores a corto plazo</t>
  </si>
  <si>
    <t xml:space="preserve">      2. Otras inversiones y créditos a corto plazo</t>
  </si>
  <si>
    <t>565,566</t>
  </si>
  <si>
    <t xml:space="preserve">      3. Fianzas y depósitos constituidos a corto plazo</t>
  </si>
  <si>
    <t>(597),(598)</t>
  </si>
  <si>
    <t>544</t>
  </si>
  <si>
    <t>57</t>
  </si>
  <si>
    <t xml:space="preserve">   IV. Tesoreria</t>
  </si>
  <si>
    <t xml:space="preserve">   V. Ajustes por periodificación</t>
  </si>
  <si>
    <t xml:space="preserve">TOTAL GENERAL (A+B+C)     </t>
  </si>
  <si>
    <t>INFORME DE LA INTERVENCIÓN</t>
  </si>
  <si>
    <t>7633,7653,769</t>
  </si>
  <si>
    <t>Transcurrido 1 año desde que se ha iniciado el periodo ejecutivo</t>
  </si>
  <si>
    <t>Reclamado judicialmente u obejeto de litigio judicial o procedimiento de arbitraje</t>
  </si>
  <si>
    <t>Deudor declarado en quiebra, concurso de acreedores, suspensión de pagos o incurso en un procedimiento de quita y espera</t>
  </si>
  <si>
    <t>Deudor procesado por delito de alzamiento de bienes</t>
  </si>
  <si>
    <t xml:space="preserve">    Denominación</t>
  </si>
  <si>
    <t xml:space="preserve">      3. Otro inmovilizado </t>
  </si>
  <si>
    <t>Código</t>
  </si>
  <si>
    <t>Denominación</t>
  </si>
  <si>
    <t>* Indicar el tipo de entidad: ayuntamiento, diputación, organismo, u otras.</t>
  </si>
  <si>
    <t>Tipo*</t>
  </si>
  <si>
    <t xml:space="preserve">                   CONDICIONES</t>
  </si>
  <si>
    <t>Tipo cambio aplicado</t>
  </si>
  <si>
    <r>
      <t xml:space="preserve">T.A.E   </t>
    </r>
    <r>
      <rPr>
        <b/>
        <sz val="12"/>
        <rFont val="Comic Sans MS"/>
        <family val="4"/>
      </rPr>
      <t>(1)</t>
    </r>
  </si>
  <si>
    <r>
      <t xml:space="preserve">Moneda </t>
    </r>
    <r>
      <rPr>
        <b/>
        <sz val="12"/>
        <rFont val="Comic Sans MS"/>
        <family val="4"/>
      </rPr>
      <t>(3)</t>
    </r>
  </si>
  <si>
    <t xml:space="preserve">                          EL INTERVENTOR O SECRETARIO INTERVENTOR.</t>
  </si>
  <si>
    <t xml:space="preserve">                       Fdo: </t>
  </si>
  <si>
    <t xml:space="preserve">(1) T.A.E.:La tasa Anual Equivalente o tipo de interés efectivo, es la transformación de las condiciones financieras a su equivalente anual, teniendo en cuenta </t>
  </si>
  <si>
    <t xml:space="preserve">   los gastos y las comisiones. </t>
  </si>
  <si>
    <t>Fecha formali-zación</t>
  </si>
  <si>
    <t>Fecha cance-lación</t>
  </si>
  <si>
    <t>ENTIDAD PETICIONARIA (*)</t>
  </si>
  <si>
    <t>ENTIDADES QUE CONSOLIDAN (*)</t>
  </si>
  <si>
    <t>Notas:</t>
  </si>
  <si>
    <t>ANEXO 4 : CÁLCULO DEL CAPITAL VIVO</t>
  </si>
  <si>
    <t>Entidad peticionaria</t>
  </si>
  <si>
    <t xml:space="preserve">Moneda </t>
  </si>
  <si>
    <t>Importe pendiente amortizar (1)</t>
  </si>
  <si>
    <t>Importe no dispuesto          (2)</t>
  </si>
  <si>
    <t>Importe total                  (3) = (1) + (2)</t>
  </si>
  <si>
    <t>Cumplimentar un anexo 4 por cada entidad que consolida.</t>
  </si>
  <si>
    <t>Cuando la operación sea en divisa convertirla a euros, indicando la moneda y tipo de cambio aplicados</t>
  </si>
  <si>
    <t xml:space="preserve">ANEXO 11.1: RELACIÓN DE LAS OPERACIONES QUE SE FINANCIAN CON EL </t>
  </si>
  <si>
    <t>(2) Cuando la operación sea en divisa convertirla a euros, indicando el tipo de cambio aplicado en la última columna.</t>
  </si>
  <si>
    <t>(3) Cumplimentar cuando la moneda sea distinta del euro</t>
  </si>
  <si>
    <t>Entidad peticionaria:</t>
  </si>
  <si>
    <t>ANEXO 5: CÁLCULO DE LOS INGRESOS CORRIENTES CONSOLIDADOS</t>
  </si>
  <si>
    <t xml:space="preserve">Derechos  Reconocidos Netos </t>
  </si>
  <si>
    <t>AJUSTES (+/-)</t>
  </si>
  <si>
    <t>TOTAL CONSOLIDADO</t>
  </si>
  <si>
    <t>A</t>
  </si>
  <si>
    <t>INGRESOS CORRIENTES (Cap 1 a 5)</t>
  </si>
  <si>
    <t>Nº CUENTA</t>
  </si>
  <si>
    <t>Ingresos devengados</t>
  </si>
  <si>
    <t>B</t>
  </si>
  <si>
    <t>A+B</t>
  </si>
  <si>
    <t xml:space="preserve">(*) Si el organismo, ente o sociedad dependiente sigue una contabilidad pública cumplimentar el cuadro resumen presupuestario y si sigue una contabilidad con arreglo al Plan General Contable cumplimentar el cuadro de  la cuenta de pérdidas y ganancias. </t>
  </si>
  <si>
    <t>Incluir tantas columnas como organismos, entes o sociedades dependientes haya.</t>
  </si>
  <si>
    <t>5. Ingresos de participaciones en capital</t>
  </si>
  <si>
    <t xml:space="preserve">   a) En empresas del grupo</t>
  </si>
  <si>
    <t xml:space="preserve">   b) En empresas asociadas</t>
  </si>
  <si>
    <t xml:space="preserve">   c) En empresas fuera del grupo</t>
  </si>
  <si>
    <t>6. Ingresos de otros valores negociables y de créditos del activo inmovilizado</t>
  </si>
  <si>
    <t xml:space="preserve">   a) De empresas del grupo</t>
  </si>
  <si>
    <t xml:space="preserve">   b) De empresas asociadas</t>
  </si>
  <si>
    <t xml:space="preserve">   c) De empresas fuera del grupo</t>
  </si>
  <si>
    <t>7. Otros intereses e ingresos asimilados</t>
  </si>
  <si>
    <t xml:space="preserve">   c) Otros intereses</t>
  </si>
  <si>
    <t xml:space="preserve">   d) Beneficios en inversiones financieras</t>
  </si>
  <si>
    <t>8. Diferncias positivas de cambio</t>
  </si>
  <si>
    <t>INGRESOS DE ACTIVIDADES ORDINARIAS  (1+2+3+4+5+6+7+8)</t>
  </si>
  <si>
    <t>INGRESOS CORRIENTES Y DE ACTIVIDADES ORDINARIAS CONSOLIDADOS</t>
  </si>
  <si>
    <t xml:space="preserve">     EJERCICIO ANTERIOR</t>
  </si>
  <si>
    <r>
      <t xml:space="preserve"> </t>
    </r>
    <r>
      <rPr>
        <b/>
        <sz val="12"/>
        <rFont val="Arial"/>
        <family val="2"/>
      </rPr>
      <t xml:space="preserve">   </t>
    </r>
    <r>
      <rPr>
        <b/>
        <sz val="12"/>
        <rFont val="Comic Sans MS"/>
        <family val="4"/>
      </rPr>
      <t xml:space="preserve">  EJERCICIO PREVIO AL ANTERIOR</t>
    </r>
  </si>
  <si>
    <t>en el cuadro superior se corresponden con los datos presupuestarios y contables de las entidades que consolidan.</t>
  </si>
  <si>
    <t xml:space="preserve">   AHORRO NETO (incluidas las operaciones con garantía hipotecaria)...................</t>
  </si>
  <si>
    <t xml:space="preserve">ANEXO 6 : CÁLCULO DEL AHORRO NETO y NIVEL DE ENDEUDAMIENTO. </t>
  </si>
  <si>
    <t xml:space="preserve">     Importe del capital vivo de las operaciones de deuda consolidadas...................</t>
  </si>
  <si>
    <t xml:space="preserve">     Ingresos corrientes o de actividades ordinarias consolidados.........................</t>
  </si>
  <si>
    <t xml:space="preserve">   AHORRO NETO LEGAL.......................................................</t>
  </si>
  <si>
    <t>Financiación de inversiones del ejercicio actual</t>
  </si>
  <si>
    <t>habiendose presentado reclamaciones, adjuntándose el resultado de las estas y  acuerdo posterior.</t>
  </si>
  <si>
    <t xml:space="preserve">  ENDEUDAMIENTO OBJETO DE SOLICITUD DE AUTORIZACIÓN</t>
  </si>
  <si>
    <t>no habiéndose presentado reclamaciones durante el período de exposición.</t>
  </si>
  <si>
    <t xml:space="preserve">   - Anualidad teórica (incluidas las operaciones con garantía hipotecaria)...............</t>
  </si>
  <si>
    <t xml:space="preserve">   AHORRO BRUTO .........................................................................</t>
  </si>
  <si>
    <t xml:space="preserve">  + Modificación de gastos corrientes financiados con remanente líquido de tesorería ..</t>
  </si>
  <si>
    <t xml:space="preserve">   NIVEL DE ENDEUDAMIENTO (%) .........................................</t>
  </si>
  <si>
    <t>DATOS IDENTIFICATIVOS</t>
  </si>
  <si>
    <t>Coeficiente de financiación (CF):</t>
  </si>
  <si>
    <t>PERIODO</t>
  </si>
  <si>
    <t>TOTAL (1+2)</t>
  </si>
  <si>
    <t>1. Ejer. corriente</t>
  </si>
  <si>
    <t>2. Años anteriores</t>
  </si>
  <si>
    <t>Nº de Orden</t>
  </si>
  <si>
    <t>Positiva            (cuando (3) &gt; 0)</t>
  </si>
  <si>
    <t>Negativa          (cuando (3) &lt; 0)</t>
  </si>
  <si>
    <t>……………………………………………………………………………………………………………………………………………………………………………………………………………………</t>
  </si>
  <si>
    <t>TOTAL DESVIACIONES DE FINANCIACIÓN ACUMULADAS (POSITIVAS Y NEGATIVAS)</t>
  </si>
  <si>
    <t>Operaciones no presupuestarias</t>
  </si>
  <si>
    <t>Presupuesto corriente</t>
  </si>
  <si>
    <t>Presupuestos cerrados</t>
  </si>
  <si>
    <t>Cobros realizados pendientes aplicación</t>
  </si>
  <si>
    <t>Total</t>
  </si>
  <si>
    <t>DERECHOS PENDIENTES DE COBRO</t>
  </si>
  <si>
    <t>Deudor declarado en quiebra, concurso, suspensión o quita y espera</t>
  </si>
  <si>
    <t>Reclamado judicialmente, en litigio judicial o arbitraje</t>
  </si>
  <si>
    <t xml:space="preserve">CIRCUNSTANCIAS QUE AFECTAN A LOS DERECHOS PENDIENTES  </t>
  </si>
  <si>
    <t>IMPORTES</t>
  </si>
  <si>
    <t xml:space="preserve">              REMANENTE DE TESORERÍA</t>
  </si>
  <si>
    <t xml:space="preserve">              CLASIFICACIÓN DE LOS DERECHOS PENDIENTES DE COBRO</t>
  </si>
  <si>
    <t xml:space="preserve">      -(+) del Presupuesto corriente...................................................................................</t>
  </si>
  <si>
    <t xml:space="preserve">       Y EN SU CASO PLAN DE REDUCCIÓN DE DEUDA Y PLAN ECONÓMICO FINANCIERO</t>
  </si>
  <si>
    <t xml:space="preserve">       Y EN SU CASO PLAN DE REDUCCIÓN DE DEUDA Y PLAN ECONÓMICO FINANCIERO (Entidades administrativas)</t>
  </si>
  <si>
    <t>EJERCICIO</t>
  </si>
  <si>
    <t xml:space="preserve">      -(+) del Presupuestos cerrados.................................................................................</t>
  </si>
  <si>
    <t xml:space="preserve">      -(+) de operaciones no presupuestarias..................................................................</t>
  </si>
  <si>
    <t xml:space="preserve">      -(+) cobros realizados pendientes de aplicación definitiva............................... </t>
  </si>
  <si>
    <t xml:space="preserve">      -(+) pagos realizados pendientes de aplicación definitiva.................................. </t>
  </si>
  <si>
    <t>Saldos de dudoso cobro*..........................................................................................................................................</t>
  </si>
  <si>
    <t>Exceso de financiación afectada.............................................................................................................................</t>
  </si>
  <si>
    <t xml:space="preserve">   REMANENTE DE TESORERÍA TOTAL (1+2-3)…...................................................</t>
  </si>
  <si>
    <t>REMANENTE DE TESORERÍA PARA GASTOS GENERALES (I-II-III)............................</t>
  </si>
  <si>
    <t>Avales otorgados a largo plazo</t>
  </si>
  <si>
    <t>Tipo</t>
  </si>
  <si>
    <t>Importe</t>
  </si>
  <si>
    <t>Recaudación y pago netas de Derechos y Obligaciones</t>
  </si>
  <si>
    <t>Importe:</t>
  </si>
  <si>
    <t>Modalidad:</t>
  </si>
  <si>
    <t>Tipo de Interés:</t>
  </si>
  <si>
    <t>Plazo de disposición:</t>
  </si>
  <si>
    <t>Plazo de carencia:</t>
  </si>
  <si>
    <t>Plazo de amortización:</t>
  </si>
  <si>
    <t>Comisiones:</t>
  </si>
  <si>
    <t>CERTIFICA**:</t>
  </si>
  <si>
    <t>Destino**:</t>
  </si>
  <si>
    <t>* Indicar el tipo de entidad: ayuntamiento, diputación, organismo, entidad pública empresarial, sociedad mercantil u otra.</t>
  </si>
  <si>
    <t>** Marcar con una x dónde corresponda</t>
  </si>
  <si>
    <t>ANEXO 1 : APROBACIÓN DE LA OPERACIÓN DE ENDEUDAMIENTO</t>
  </si>
  <si>
    <r>
      <t xml:space="preserve">D. </t>
    </r>
  </si>
  <si>
    <t>Secretario de</t>
  </si>
  <si>
    <t xml:space="preserve">Que el Ayuntamiento Pleno, en sesión celebrada el día </t>
  </si>
  <si>
    <t>Que por decreto de alcaldía de fecha</t>
  </si>
  <si>
    <t xml:space="preserve">Que la Junta de Gobierno en sesión celebrada el día </t>
  </si>
  <si>
    <t>Características esenciales de la deuda:</t>
  </si>
  <si>
    <t>Entidad prestamista:</t>
  </si>
  <si>
    <t>Y para que conste, expido la presente certificación en</t>
  </si>
  <si>
    <t xml:space="preserve">miembros, de los </t>
  </si>
  <si>
    <t xml:space="preserve">a </t>
  </si>
  <si>
    <t xml:space="preserve">Don/Doña </t>
  </si>
  <si>
    <t xml:space="preserve">, Interventor/a o Secretario/a Interventor/a de </t>
  </si>
  <si>
    <t>(especificar entidad)</t>
  </si>
  <si>
    <t xml:space="preserve">, a </t>
  </si>
  <si>
    <t xml:space="preserve">,a </t>
  </si>
  <si>
    <r>
      <t xml:space="preserve">    Tipo</t>
    </r>
  </si>
  <si>
    <t xml:space="preserve">, Interventor/a </t>
  </si>
  <si>
    <t xml:space="preserve">Don/Doña  </t>
  </si>
  <si>
    <t>o Secretario/a Interventor/a de</t>
  </si>
  <si>
    <t>, a</t>
  </si>
  <si>
    <t xml:space="preserve">que forman la Corporación, la concertación de una operación de crédito </t>
  </si>
  <si>
    <t>cuyas características esenciales se detallan a continuación:</t>
  </si>
  <si>
    <t>de crédito cuyas características esenciales se detallan a continuación:</t>
  </si>
  <si>
    <t>operación de crédito cuyas características esenciales son:</t>
  </si>
  <si>
    <t>Sustitución total o parcial de operaciones preexistentes</t>
  </si>
  <si>
    <t>Financiación de nuevos o mayores gastos corrientes -art. 177.5 TRLRHL-</t>
  </si>
  <si>
    <t>Financiación remanente tesorería negativo -art. 193.2 TRLRHL-</t>
  </si>
  <si>
    <t xml:space="preserve">     ha aprobado con los votos a favor de</t>
  </si>
  <si>
    <t xml:space="preserve">       se ha aprobado la concertación de una operación  </t>
  </si>
  <si>
    <t xml:space="preserve">       ha aprobado la concertación de una </t>
  </si>
  <si>
    <t>Ejercicio actual</t>
  </si>
  <si>
    <t xml:space="preserve">2. El importe de las obligaciones corrientes reconocidas, derivadas de modificaciones de crédito, financiadas con remanente líquido de tesorería en el ejercicio inmediato anterior ascendieron a   </t>
  </si>
  <si>
    <t xml:space="preserve">   + Anualidad teórica de las operaciones con garantía hipotecaria.......................</t>
  </si>
  <si>
    <t xml:space="preserve">  - Gastos corrientes excluidos gastos financieros.........................................</t>
  </si>
  <si>
    <t xml:space="preserve">  + Ingresos corrientes .....................................................................</t>
  </si>
  <si>
    <t>Don/Doña</t>
  </si>
  <si>
    <t xml:space="preserve"> Interventor/a o Secretario/a Interventor/a de </t>
  </si>
  <si>
    <t xml:space="preserve">hago constar que las medidas indicadas anteriormente han </t>
  </si>
  <si>
    <t>sido aprobadas por el Pleno</t>
  </si>
  <si>
    <t>,</t>
  </si>
  <si>
    <t xml:space="preserve">Interventor/a  o Secretario/a Interventor/a de </t>
  </si>
  <si>
    <t>euros.</t>
  </si>
  <si>
    <r>
      <t>Principal</t>
    </r>
    <r>
      <rPr>
        <b/>
        <sz val="12"/>
        <rFont val="Comic Sans MS"/>
        <family val="4"/>
      </rPr>
      <t xml:space="preserve">(2)                                             </t>
    </r>
    <r>
      <rPr>
        <b/>
        <sz val="20"/>
        <rFont val="Comic Sans MS"/>
        <family val="4"/>
      </rPr>
      <t xml:space="preserve"> -incluidos los importes no dispuestos-</t>
    </r>
  </si>
  <si>
    <t>Incluir todos los préstamos concertados y avalados a largo plazo pendientes de reembolso estén o no dispuestos, inlcuida/s  la/s operación/es</t>
  </si>
  <si>
    <t>Cuadro resumen presupuestario (entidad administrativa)</t>
  </si>
  <si>
    <t>Cuenta de pérdidas y ganacias (entidad mercantil)</t>
  </si>
  <si>
    <t>Presupuesto ejercicio actual (n)</t>
  </si>
  <si>
    <t>Previsión presupuesto ejercicio (n+1)</t>
  </si>
  <si>
    <t>Previsión presupuesto ejercicio (n+2)</t>
  </si>
  <si>
    <t>Previsión presupuesto ejercicio (n+3)</t>
  </si>
  <si>
    <t>hago constar que las previsiones estimadas en el cuadro arriba indicado han sido aprobadas por el Pleno</t>
  </si>
  <si>
    <t>ANEXO 2.1 : CUADRO RESUMEN PRESUPUESTARIO DE LOS EJERCICIOS ANTERIOR Y ACTUAL (Entidades administrativas)</t>
  </si>
  <si>
    <t>ACTIVO</t>
  </si>
  <si>
    <t xml:space="preserve">   II. Inmovilizaciones inmateriales</t>
  </si>
  <si>
    <t>(291)</t>
  </si>
  <si>
    <t>(281)</t>
  </si>
  <si>
    <t xml:space="preserve">      1. Terrenos y construcciones</t>
  </si>
  <si>
    <t>23</t>
  </si>
  <si>
    <t>(292)</t>
  </si>
  <si>
    <t xml:space="preserve">      6. Provisiones</t>
  </si>
  <si>
    <t>(282)</t>
  </si>
  <si>
    <t>250,251,256</t>
  </si>
  <si>
    <t>260,265</t>
  </si>
  <si>
    <t>27</t>
  </si>
  <si>
    <t>(39)</t>
  </si>
  <si>
    <t>540,541,546,(549)</t>
  </si>
  <si>
    <t>542,543,545,547,548</t>
  </si>
  <si>
    <t>480,580</t>
  </si>
  <si>
    <t xml:space="preserve">TOTAL GENERAL (A+B+C+D)     </t>
  </si>
  <si>
    <t>PASIVO</t>
  </si>
  <si>
    <t xml:space="preserve">, Interventor/a  o Secretario/a </t>
  </si>
  <si>
    <t xml:space="preserve">Interventor/a de </t>
  </si>
  <si>
    <t xml:space="preserve">   I. Emisiones de obligaciones y otros valores negociables</t>
  </si>
  <si>
    <t>150</t>
  </si>
  <si>
    <t>155</t>
  </si>
  <si>
    <t>174</t>
  </si>
  <si>
    <t xml:space="preserve">      2. Otras deudas</t>
  </si>
  <si>
    <t>180,185</t>
  </si>
  <si>
    <t>249</t>
  </si>
  <si>
    <t>259</t>
  </si>
  <si>
    <t>505</t>
  </si>
  <si>
    <t>506</t>
  </si>
  <si>
    <t>Descripción y cuantificación de las medidas de ingresos y gastos:</t>
  </si>
  <si>
    <t>Capítulo</t>
  </si>
  <si>
    <t xml:space="preserve">Denominación </t>
  </si>
  <si>
    <t>Impuestos Directos</t>
  </si>
  <si>
    <t>Impuestos Indirectos</t>
  </si>
  <si>
    <t>Tasas y otros Ingresos</t>
  </si>
  <si>
    <t xml:space="preserve">   ** Ingresos libres</t>
  </si>
  <si>
    <t>Transferencias Corrientes</t>
  </si>
  <si>
    <t>Ingresos Patrimoniales</t>
  </si>
  <si>
    <t>Enaj. Inversiones reales</t>
  </si>
  <si>
    <t>Transferencias Capital</t>
  </si>
  <si>
    <t>proyectada/s. En caso de refinanciación no incluir en este anexo la operación que se refinancia, esta deberá indicarse en el anexo 11.2</t>
  </si>
  <si>
    <t>En caso de refinanciación no incluir en este anexo la operación que se refinancia, esta deberá indicarse en el anexo 11.2</t>
  </si>
  <si>
    <t xml:space="preserve">Incluir todos los préstamos concertados y avalados a largo plazo pendientes de reembolso estén o no dispuestos, inlcuida/s  la/s operación/es proyectada/s. </t>
  </si>
  <si>
    <t xml:space="preserve">   ** Ingresos cobrados por anticipado</t>
  </si>
  <si>
    <t xml:space="preserve">   ** Otros ingresos </t>
  </si>
  <si>
    <t>ANEXO 7: INFORMACION COMPLEMENTARIA DE OPERACIONES FINANCIERAS Y OTROS DÉBITOS</t>
  </si>
  <si>
    <t xml:space="preserve">ANEXO 8 : REMANENTE DE TESORERÍA DE LA LIQUIDACIÓN DEL EJERCICIO INMEDIATO ANTERIOR Y </t>
  </si>
  <si>
    <t>ANEXO 9: INFORMACIÓN SOBRE RECURSOS AFECTADOS DE LA LIQUIDACIÓN DEL EJERCICIO</t>
  </si>
  <si>
    <t>ANEXO 10 : PLAN DE FINANCIACIÓN DEL EJERCICIO ACTUAL</t>
  </si>
  <si>
    <t>Fecha de formalización</t>
  </si>
  <si>
    <t>Fecha de cacelación inicial</t>
  </si>
  <si>
    <t>Anualidad teórica a refinanciar</t>
  </si>
  <si>
    <t xml:space="preserve">ANEXO 11.2: RELACIÓN DE LAS OPERACIONES QUE SE FINANCIAN CON EL </t>
  </si>
  <si>
    <t>ANEXO 12.1:  RESULTADO ECONÓMICO-PATRIMONIAL (Entidades administrativas)</t>
  </si>
  <si>
    <t>ANEXO 13.1:  BALANCE (Entidades administrativas)</t>
  </si>
  <si>
    <t>ANEXO 14.1 : RESUMEN DE LAS PREVISIONES PRESUPUESTARIAS A MEDIO PLAZO DERIVADAS DEL PLAN DE SANEAMIENTO,</t>
  </si>
  <si>
    <t xml:space="preserve">ANEXO 14.6: DESCRIPCIÓN  Y CUANTIFICACIÓN DE MEDIDAS DERIVADAS DEL PLAN DE SANEAMIENTO, </t>
  </si>
  <si>
    <t>1. (+) FONDOS LÍQUIDOS.................................................................................................</t>
  </si>
  <si>
    <t>2. (+) DERECHOS PENDIENTES DE COBRO...................................................................</t>
  </si>
  <si>
    <t>A rellenar si la entidad peticionaria ha aprobado un presupuesto mayor de 300.000 €</t>
  </si>
  <si>
    <t>SUBTOTAL</t>
  </si>
  <si>
    <t xml:space="preserve">   Menos de un año</t>
  </si>
  <si>
    <t xml:space="preserve">   Entre un año y cuatro años </t>
  </si>
  <si>
    <t xml:space="preserve">   Más de cuatro años</t>
  </si>
  <si>
    <t>Resultado de la publicación de este acuerdo en el tablón de anuncios y en el Boletín Oficial de la Provincia de fecha**</t>
  </si>
  <si>
    <t>TOTAL ENDEUDAMIENTO AUTORIZADO</t>
  </si>
  <si>
    <t>Identificación de la aportación:</t>
  </si>
  <si>
    <t xml:space="preserve">Gasto destinatario: </t>
  </si>
  <si>
    <t>.....</t>
  </si>
  <si>
    <t xml:space="preserve">S.G Relaciones Financieras con Entidades Locales </t>
  </si>
  <si>
    <t>sgrfel@meh.es</t>
  </si>
  <si>
    <t>Estos anexos deberán enviarse una vez cumplimentados y firmados a la siguiente dirección:</t>
  </si>
  <si>
    <t>D.G Coordinación Financiera con Entidades Locales</t>
  </si>
  <si>
    <t>Y por correo electrónico a :</t>
  </si>
  <si>
    <t>c/ Alberto Bosch 16</t>
  </si>
  <si>
    <t>28071 Madrid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</si>
</sst>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0.0"/>
    <numFmt numFmtId="169" formatCode="0.0%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A]dddd\,\ dd&quot; de &quot;mmmm&quot; de &quot;yyyy"/>
    <numFmt numFmtId="175" formatCode="#,##0.000000000"/>
    <numFmt numFmtId="176" formatCode="#,##0.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6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i/>
      <sz val="10"/>
      <name val="Comic Sans MS"/>
      <family val="4"/>
    </font>
    <font>
      <b/>
      <sz val="14"/>
      <name val="Comic Sans MS"/>
      <family val="4"/>
    </font>
    <font>
      <b/>
      <sz val="16"/>
      <color indexed="10"/>
      <name val="Comic Sans MS"/>
      <family val="4"/>
    </font>
    <font>
      <b/>
      <sz val="12"/>
      <name val="Comic Sans MS"/>
      <family val="4"/>
    </font>
    <font>
      <sz val="11"/>
      <name val="Comic Sans MS"/>
      <family val="4"/>
    </font>
    <font>
      <sz val="14"/>
      <name val="Comic Sans MS"/>
      <family val="4"/>
    </font>
    <font>
      <b/>
      <sz val="11"/>
      <name val="Comic Sans MS"/>
      <family val="4"/>
    </font>
    <font>
      <sz val="16"/>
      <name val="Comic Sans MS"/>
      <family val="4"/>
    </font>
    <font>
      <sz val="12"/>
      <name val="Comic Sans MS"/>
      <family val="4"/>
    </font>
    <font>
      <i/>
      <sz val="12"/>
      <name val="Comic Sans MS"/>
      <family val="4"/>
    </font>
    <font>
      <sz val="7"/>
      <color indexed="8"/>
      <name val="Arial"/>
      <family val="2"/>
    </font>
    <font>
      <sz val="7"/>
      <name val="Arial"/>
      <family val="2"/>
    </font>
    <font>
      <b/>
      <sz val="18"/>
      <name val="Comic Sans MS"/>
      <family val="4"/>
    </font>
    <font>
      <b/>
      <sz val="20"/>
      <name val="Comic Sans MS"/>
      <family val="4"/>
    </font>
    <font>
      <sz val="20"/>
      <name val="Comic Sans MS"/>
      <family val="4"/>
    </font>
    <font>
      <b/>
      <sz val="22"/>
      <name val="Comic Sans MS"/>
      <family val="4"/>
    </font>
    <font>
      <b/>
      <sz val="26"/>
      <name val="Comic Sans MS"/>
      <family val="4"/>
    </font>
    <font>
      <b/>
      <i/>
      <sz val="18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16"/>
      <color indexed="8"/>
      <name val="Comic Sans MS"/>
      <family val="4"/>
    </font>
    <font>
      <sz val="26"/>
      <name val="Comic Sans MS"/>
      <family val="4"/>
    </font>
    <font>
      <b/>
      <sz val="36"/>
      <name val="Comic Sans MS"/>
      <family val="4"/>
    </font>
    <font>
      <sz val="24"/>
      <name val="Comic Sans MS"/>
      <family val="4"/>
    </font>
    <font>
      <sz val="12"/>
      <name val="Arial"/>
      <family val="0"/>
    </font>
    <font>
      <b/>
      <sz val="12"/>
      <name val="Arial"/>
      <family val="2"/>
    </font>
    <font>
      <b/>
      <sz val="24"/>
      <name val="Comic Sans MS"/>
      <family val="4"/>
    </font>
    <font>
      <i/>
      <sz val="11"/>
      <name val="Comic Sans MS"/>
      <family val="4"/>
    </font>
    <font>
      <sz val="12"/>
      <color indexed="62"/>
      <name val="Comic Sans MS"/>
      <family val="4"/>
    </font>
    <font>
      <i/>
      <sz val="22"/>
      <name val="Comic Sans MS"/>
      <family val="4"/>
    </font>
    <font>
      <sz val="22"/>
      <name val="Comic Sans MS"/>
      <family val="4"/>
    </font>
    <font>
      <b/>
      <sz val="10"/>
      <name val="Arial"/>
      <family val="2"/>
    </font>
    <font>
      <sz val="18"/>
      <name val="Comic Sans MS"/>
      <family val="4"/>
    </font>
    <font>
      <b/>
      <i/>
      <sz val="20"/>
      <name val="Comic Sans MS"/>
      <family val="4"/>
    </font>
    <font>
      <b/>
      <sz val="14"/>
      <color indexed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sz val="10"/>
      <color indexed="22"/>
      <name val="Comic Sans MS"/>
      <family val="4"/>
    </font>
    <font>
      <b/>
      <i/>
      <sz val="12"/>
      <name val="Comic Sans MS"/>
      <family val="4"/>
    </font>
    <font>
      <u val="single"/>
      <sz val="10"/>
      <color indexed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dotted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8">
    <xf numFmtId="0" fontId="0" fillId="0" borderId="0" xfId="0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6" fillId="0" borderId="1" xfId="0" applyFont="1" applyFill="1" applyBorder="1" applyAlignment="1" applyProtection="1">
      <alignment shrinkToFit="1"/>
      <protection locked="0"/>
    </xf>
    <xf numFmtId="0" fontId="16" fillId="0" borderId="1" xfId="0" applyFont="1" applyFill="1" applyBorder="1" applyAlignment="1" applyProtection="1">
      <alignment horizontal="left" shrinkToFit="1"/>
      <protection locked="0"/>
    </xf>
    <xf numFmtId="14" fontId="16" fillId="0" borderId="1" xfId="0" applyNumberFormat="1" applyFont="1" applyFill="1" applyBorder="1" applyAlignment="1" applyProtection="1">
      <alignment shrinkToFit="1"/>
      <protection locked="0"/>
    </xf>
    <xf numFmtId="0" fontId="6" fillId="2" borderId="1" xfId="0" applyFont="1" applyFill="1" applyBorder="1" applyAlignment="1" applyProtection="1">
      <alignment shrinkToFit="1"/>
      <protection locked="0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justify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6" fillId="0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1" fontId="1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shrinkToFit="1"/>
      <protection locked="0"/>
    </xf>
    <xf numFmtId="4" fontId="9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 applyProtection="1">
      <alignment horizontal="left" shrinkToFit="1"/>
      <protection locked="0"/>
    </xf>
    <xf numFmtId="0" fontId="5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/>
    </xf>
    <xf numFmtId="4" fontId="16" fillId="0" borderId="5" xfId="0" applyNumberFormat="1" applyFont="1" applyFill="1" applyBorder="1" applyAlignment="1" applyProtection="1">
      <alignment shrinkToFit="1"/>
      <protection locked="0"/>
    </xf>
    <xf numFmtId="4" fontId="16" fillId="0" borderId="0" xfId="0" applyNumberFormat="1" applyFont="1" applyFill="1" applyBorder="1" applyAlignment="1">
      <alignment shrinkToFit="1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/>
    </xf>
    <xf numFmtId="4" fontId="16" fillId="0" borderId="7" xfId="0" applyNumberFormat="1" applyFont="1" applyFill="1" applyBorder="1" applyAlignment="1" applyProtection="1">
      <alignment shrinkToFit="1"/>
      <protection locked="0"/>
    </xf>
    <xf numFmtId="4" fontId="16" fillId="0" borderId="7" xfId="0" applyNumberFormat="1" applyFont="1" applyFill="1" applyBorder="1" applyAlignment="1">
      <alignment shrinkToFit="1"/>
    </xf>
    <xf numFmtId="0" fontId="16" fillId="0" borderId="7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7" fillId="0" borderId="8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4" fontId="17" fillId="0" borderId="8" xfId="0" applyNumberFormat="1" applyFont="1" applyFill="1" applyBorder="1" applyAlignment="1" applyProtection="1">
      <alignment shrinkToFit="1"/>
      <protection locked="0"/>
    </xf>
    <xf numFmtId="4" fontId="17" fillId="0" borderId="0" xfId="0" applyNumberFormat="1" applyFont="1" applyFill="1" applyBorder="1" applyAlignment="1">
      <alignment shrinkToFit="1"/>
    </xf>
    <xf numFmtId="0" fontId="17" fillId="0" borderId="0" xfId="0" applyFont="1" applyFill="1" applyAlignment="1">
      <alignment/>
    </xf>
    <xf numFmtId="0" fontId="16" fillId="0" borderId="9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wrapText="1"/>
    </xf>
    <xf numFmtId="4" fontId="17" fillId="0" borderId="9" xfId="0" applyNumberFormat="1" applyFont="1" applyFill="1" applyBorder="1" applyAlignment="1" applyProtection="1">
      <alignment shrinkToFit="1"/>
      <protection locked="0"/>
    </xf>
    <xf numFmtId="0" fontId="16" fillId="0" borderId="6" xfId="0" applyFont="1" applyFill="1" applyBorder="1" applyAlignment="1">
      <alignment/>
    </xf>
    <xf numFmtId="4" fontId="16" fillId="0" borderId="6" xfId="0" applyNumberFormat="1" applyFont="1" applyFill="1" applyBorder="1" applyAlignment="1" applyProtection="1">
      <alignment shrinkToFit="1"/>
      <protection locked="0"/>
    </xf>
    <xf numFmtId="0" fontId="16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/>
    </xf>
    <xf numFmtId="4" fontId="16" fillId="0" borderId="8" xfId="0" applyNumberFormat="1" applyFont="1" applyFill="1" applyBorder="1" applyAlignment="1" applyProtection="1">
      <alignment shrinkToFit="1"/>
      <protection locked="0"/>
    </xf>
    <xf numFmtId="0" fontId="16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4" fontId="11" fillId="0" borderId="1" xfId="0" applyNumberFormat="1" applyFont="1" applyFill="1" applyBorder="1" applyAlignment="1">
      <alignment shrinkToFit="1"/>
    </xf>
    <xf numFmtId="4" fontId="11" fillId="0" borderId="1" xfId="0" applyNumberFormat="1" applyFont="1" applyFill="1" applyBorder="1" applyAlignment="1" applyProtection="1">
      <alignment shrinkToFit="1"/>
      <protection/>
    </xf>
    <xf numFmtId="4" fontId="11" fillId="0" borderId="0" xfId="0" applyNumberFormat="1" applyFont="1" applyFill="1" applyBorder="1" applyAlignment="1">
      <alignment shrinkToFit="1"/>
    </xf>
    <xf numFmtId="0" fontId="13" fillId="0" borderId="0" xfId="0" applyFont="1" applyFill="1" applyAlignment="1">
      <alignment/>
    </xf>
    <xf numFmtId="0" fontId="13" fillId="0" borderId="1" xfId="0" applyFont="1" applyFill="1" applyBorder="1" applyAlignment="1">
      <alignment/>
    </xf>
    <xf numFmtId="4" fontId="11" fillId="0" borderId="0" xfId="0" applyNumberFormat="1" applyFont="1" applyFill="1" applyAlignment="1">
      <alignment/>
    </xf>
    <xf numFmtId="4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 applyProtection="1">
      <alignment shrinkToFit="1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shrinkToFit="1"/>
      <protection/>
    </xf>
    <xf numFmtId="0" fontId="16" fillId="0" borderId="0" xfId="0" applyFont="1" applyFill="1" applyAlignment="1" applyProtection="1">
      <alignment/>
      <protection/>
    </xf>
    <xf numFmtId="4" fontId="16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left"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/>
      <protection/>
    </xf>
    <xf numFmtId="0" fontId="31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30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4" fontId="24" fillId="0" borderId="0" xfId="0" applyNumberFormat="1" applyFont="1" applyFill="1" applyAlignment="1">
      <alignment horizontal="center" vertical="center"/>
    </xf>
    <xf numFmtId="4" fontId="30" fillId="0" borderId="1" xfId="0" applyNumberFormat="1" applyFont="1" applyFill="1" applyBorder="1" applyAlignment="1" applyProtection="1">
      <alignment vertical="center" shrinkToFit="1"/>
      <protection locked="0"/>
    </xf>
    <xf numFmtId="4" fontId="3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0" fillId="0" borderId="6" xfId="0" applyFont="1" applyFill="1" applyBorder="1" applyAlignment="1" applyProtection="1">
      <alignment horizontal="right" wrapText="1" shrinkToFit="1"/>
      <protection locked="0"/>
    </xf>
    <xf numFmtId="4" fontId="20" fillId="0" borderId="18" xfId="0" applyNumberFormat="1" applyFont="1" applyFill="1" applyBorder="1" applyAlignment="1">
      <alignment horizontal="right" wrapText="1" shrinkToFit="1"/>
    </xf>
    <xf numFmtId="0" fontId="20" fillId="0" borderId="6" xfId="0" applyFont="1" applyFill="1" applyBorder="1" applyAlignment="1" applyProtection="1">
      <alignment horizontal="left" wrapText="1" shrinkToFit="1"/>
      <protection locked="0"/>
    </xf>
    <xf numFmtId="4" fontId="20" fillId="0" borderId="19" xfId="0" applyNumberFormat="1" applyFont="1" applyFill="1" applyBorder="1" applyAlignment="1" applyProtection="1">
      <alignment horizontal="right" wrapText="1" shrinkToFit="1"/>
      <protection locked="0"/>
    </xf>
    <xf numFmtId="4" fontId="20" fillId="0" borderId="19" xfId="0" applyNumberFormat="1" applyFont="1" applyFill="1" applyBorder="1" applyAlignment="1">
      <alignment horizontal="right" wrapText="1" shrinkToFit="1"/>
    </xf>
    <xf numFmtId="4" fontId="20" fillId="0" borderId="19" xfId="0" applyNumberFormat="1" applyFont="1" applyFill="1" applyBorder="1" applyAlignment="1" applyProtection="1">
      <alignment wrapText="1" shrinkToFit="1"/>
      <protection locked="0"/>
    </xf>
    <xf numFmtId="4" fontId="20" fillId="0" borderId="6" xfId="0" applyNumberFormat="1" applyFont="1" applyFill="1" applyBorder="1" applyAlignment="1" applyProtection="1">
      <alignment horizontal="right" wrapText="1" shrinkToFit="1"/>
      <protection locked="0"/>
    </xf>
    <xf numFmtId="4" fontId="20" fillId="0" borderId="3" xfId="0" applyNumberFormat="1" applyFont="1" applyFill="1" applyBorder="1" applyAlignment="1" applyProtection="1">
      <alignment horizontal="right" wrapText="1" shrinkToFit="1"/>
      <protection locked="0"/>
    </xf>
    <xf numFmtId="4" fontId="20" fillId="0" borderId="20" xfId="0" applyNumberFormat="1" applyFont="1" applyFill="1" applyBorder="1" applyAlignment="1">
      <alignment horizontal="right" wrapText="1" shrinkToFit="1"/>
    </xf>
    <xf numFmtId="4" fontId="20" fillId="0" borderId="3" xfId="0" applyNumberFormat="1" applyFont="1" applyFill="1" applyBorder="1" applyAlignment="1" applyProtection="1">
      <alignment wrapText="1" shrinkToFit="1"/>
      <protection locked="0"/>
    </xf>
    <xf numFmtId="0" fontId="21" fillId="0" borderId="12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20" fillId="0" borderId="22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wrapText="1"/>
    </xf>
    <xf numFmtId="4" fontId="20" fillId="0" borderId="1" xfId="0" applyNumberFormat="1" applyFont="1" applyFill="1" applyBorder="1" applyAlignment="1">
      <alignment wrapText="1" shrinkToFit="1"/>
    </xf>
    <xf numFmtId="4" fontId="4" fillId="0" borderId="1" xfId="0" applyNumberFormat="1" applyFont="1" applyFill="1" applyBorder="1" applyAlignment="1">
      <alignment wrapText="1"/>
    </xf>
    <xf numFmtId="4" fontId="4" fillId="0" borderId="24" xfId="0" applyNumberFormat="1" applyFont="1" applyFill="1" applyBorder="1" applyAlignment="1">
      <alignment wrapText="1"/>
    </xf>
    <xf numFmtId="4" fontId="20" fillId="0" borderId="20" xfId="0" applyNumberFormat="1" applyFont="1" applyFill="1" applyBorder="1" applyAlignment="1" applyProtection="1">
      <alignment horizontal="right" wrapText="1" shrinkToFit="1"/>
      <protection locked="0"/>
    </xf>
    <xf numFmtId="4" fontId="20" fillId="0" borderId="20" xfId="0" applyNumberFormat="1" applyFont="1" applyFill="1" applyBorder="1" applyAlignment="1" applyProtection="1">
      <alignment wrapText="1" shrinkToFit="1"/>
      <protection locked="0"/>
    </xf>
    <xf numFmtId="4" fontId="21" fillId="0" borderId="1" xfId="0" applyNumberFormat="1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4" fontId="21" fillId="0" borderId="26" xfId="0" applyNumberFormat="1" applyFont="1" applyFill="1" applyBorder="1" applyAlignment="1">
      <alignment wrapText="1"/>
    </xf>
    <xf numFmtId="4" fontId="21" fillId="0" borderId="27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1" xfId="0" applyFont="1" applyFill="1" applyBorder="1" applyAlignment="1" applyProtection="1">
      <alignment horizontal="center" shrinkToFit="1"/>
      <protection locked="0"/>
    </xf>
    <xf numFmtId="0" fontId="3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4" fontId="24" fillId="0" borderId="0" xfId="0" applyNumberFormat="1" applyFont="1" applyFill="1" applyAlignment="1">
      <alignment horizontal="right" vertical="center"/>
    </xf>
    <xf numFmtId="4" fontId="20" fillId="0" borderId="6" xfId="0" applyNumberFormat="1" applyFont="1" applyFill="1" applyBorder="1" applyAlignment="1" applyProtection="1">
      <alignment horizontal="center"/>
      <protection locked="0"/>
    </xf>
    <xf numFmtId="4" fontId="20" fillId="0" borderId="6" xfId="0" applyNumberFormat="1" applyFont="1" applyFill="1" applyBorder="1" applyAlignment="1">
      <alignment horizontal="center"/>
    </xf>
    <xf numFmtId="4" fontId="20" fillId="0" borderId="19" xfId="0" applyNumberFormat="1" applyFont="1" applyFill="1" applyBorder="1" applyAlignment="1">
      <alignment horizontal="center"/>
    </xf>
    <xf numFmtId="4" fontId="20" fillId="0" borderId="19" xfId="0" applyNumberFormat="1" applyFont="1" applyFill="1" applyBorder="1" applyAlignment="1" applyProtection="1">
      <alignment horizontal="center"/>
      <protection locked="0"/>
    </xf>
    <xf numFmtId="4" fontId="20" fillId="0" borderId="3" xfId="0" applyNumberFormat="1" applyFont="1" applyFill="1" applyBorder="1" applyAlignment="1" applyProtection="1">
      <alignment horizontal="center"/>
      <protection locked="0"/>
    </xf>
    <xf numFmtId="0" fontId="42" fillId="0" borderId="12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left"/>
    </xf>
    <xf numFmtId="0" fontId="25" fillId="0" borderId="23" xfId="0" applyFont="1" applyFill="1" applyBorder="1" applyAlignment="1">
      <alignment horizontal="left"/>
    </xf>
    <xf numFmtId="4" fontId="20" fillId="0" borderId="19" xfId="0" applyNumberFormat="1" applyFont="1" applyFill="1" applyBorder="1" applyAlignment="1" applyProtection="1">
      <alignment/>
      <protection locked="0"/>
    </xf>
    <xf numFmtId="0" fontId="21" fillId="0" borderId="13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20" fillId="0" borderId="23" xfId="0" applyFont="1" applyFill="1" applyBorder="1" applyAlignment="1">
      <alignment horizontal="left"/>
    </xf>
    <xf numFmtId="4" fontId="21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/>
    </xf>
    <xf numFmtId="175" fontId="20" fillId="0" borderId="19" xfId="0" applyNumberFormat="1" applyFont="1" applyFill="1" applyBorder="1" applyAlignment="1" applyProtection="1">
      <alignment horizontal="center"/>
      <protection locked="0"/>
    </xf>
    <xf numFmtId="4" fontId="20" fillId="0" borderId="20" xfId="0" applyNumberFormat="1" applyFont="1" applyFill="1" applyBorder="1" applyAlignment="1" applyProtection="1">
      <alignment horizontal="center"/>
      <protection locked="0"/>
    </xf>
    <xf numFmtId="175" fontId="20" fillId="0" borderId="20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/>
    </xf>
    <xf numFmtId="4" fontId="4" fillId="0" borderId="24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30" fillId="0" borderId="0" xfId="0" applyFont="1" applyFill="1" applyBorder="1" applyAlignment="1">
      <alignment horizontal="left"/>
    </xf>
    <xf numFmtId="14" fontId="30" fillId="0" borderId="1" xfId="0" applyNumberFormat="1" applyFont="1" applyFill="1" applyBorder="1" applyAlignment="1" applyProtection="1">
      <alignment shrinkToFit="1"/>
      <protection locked="0"/>
    </xf>
    <xf numFmtId="0" fontId="24" fillId="0" borderId="0" xfId="0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24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2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/>
    </xf>
    <xf numFmtId="0" fontId="20" fillId="0" borderId="25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25" fillId="0" borderId="4" xfId="0" applyFont="1" applyFill="1" applyBorder="1" applyAlignment="1">
      <alignment horizontal="left"/>
    </xf>
    <xf numFmtId="9" fontId="12" fillId="0" borderId="22" xfId="0" applyNumberFormat="1" applyFont="1" applyFill="1" applyBorder="1" applyAlignment="1">
      <alignment horizontal="center"/>
    </xf>
    <xf numFmtId="4" fontId="12" fillId="0" borderId="29" xfId="0" applyNumberFormat="1" applyFont="1" applyFill="1" applyBorder="1" applyAlignment="1">
      <alignment/>
    </xf>
    <xf numFmtId="4" fontId="12" fillId="0" borderId="22" xfId="0" applyNumberFormat="1" applyFont="1" applyFill="1" applyBorder="1" applyAlignment="1">
      <alignment/>
    </xf>
    <xf numFmtId="4" fontId="12" fillId="0" borderId="23" xfId="0" applyNumberFormat="1" applyFont="1" applyFill="1" applyBorder="1" applyAlignment="1">
      <alignment/>
    </xf>
    <xf numFmtId="0" fontId="41" fillId="0" borderId="30" xfId="0" applyFont="1" applyFill="1" applyBorder="1" applyAlignment="1" applyProtection="1">
      <alignment horizontal="center"/>
      <protection locked="0"/>
    </xf>
    <xf numFmtId="10" fontId="41" fillId="0" borderId="18" xfId="0" applyNumberFormat="1" applyFont="1" applyFill="1" applyBorder="1" applyAlignment="1" applyProtection="1">
      <alignment horizontal="center"/>
      <protection locked="0"/>
    </xf>
    <xf numFmtId="4" fontId="41" fillId="0" borderId="31" xfId="0" applyNumberFormat="1" applyFont="1" applyFill="1" applyBorder="1" applyAlignment="1" applyProtection="1">
      <alignment/>
      <protection locked="0"/>
    </xf>
    <xf numFmtId="14" fontId="41" fillId="0" borderId="18" xfId="0" applyNumberFormat="1" applyFont="1" applyFill="1" applyBorder="1" applyAlignment="1" applyProtection="1">
      <alignment horizontal="center"/>
      <protection locked="0"/>
    </xf>
    <xf numFmtId="0" fontId="41" fillId="0" borderId="18" xfId="0" applyNumberFormat="1" applyFont="1" applyFill="1" applyBorder="1" applyAlignment="1" applyProtection="1">
      <alignment horizontal="center"/>
      <protection locked="0"/>
    </xf>
    <xf numFmtId="4" fontId="41" fillId="0" borderId="18" xfId="0" applyNumberFormat="1" applyFont="1" applyFill="1" applyBorder="1" applyAlignment="1" applyProtection="1">
      <alignment horizontal="center"/>
      <protection locked="0"/>
    </xf>
    <xf numFmtId="0" fontId="41" fillId="0" borderId="32" xfId="0" applyFont="1" applyFill="1" applyBorder="1" applyAlignment="1" applyProtection="1">
      <alignment horizontal="center"/>
      <protection locked="0"/>
    </xf>
    <xf numFmtId="10" fontId="41" fillId="0" borderId="19" xfId="0" applyNumberFormat="1" applyFont="1" applyFill="1" applyBorder="1" applyAlignment="1" applyProtection="1">
      <alignment horizontal="center"/>
      <protection locked="0"/>
    </xf>
    <xf numFmtId="4" fontId="41" fillId="0" borderId="33" xfId="0" applyNumberFormat="1" applyFont="1" applyFill="1" applyBorder="1" applyAlignment="1" applyProtection="1">
      <alignment/>
      <protection locked="0"/>
    </xf>
    <xf numFmtId="14" fontId="41" fillId="0" borderId="19" xfId="0" applyNumberFormat="1" applyFont="1" applyFill="1" applyBorder="1" applyAlignment="1" applyProtection="1">
      <alignment horizontal="center"/>
      <protection locked="0"/>
    </xf>
    <xf numFmtId="0" fontId="41" fillId="0" borderId="19" xfId="0" applyNumberFormat="1" applyFont="1" applyFill="1" applyBorder="1" applyAlignment="1" applyProtection="1">
      <alignment horizontal="center"/>
      <protection locked="0"/>
    </xf>
    <xf numFmtId="4" fontId="41" fillId="0" borderId="19" xfId="0" applyNumberFormat="1" applyFont="1" applyFill="1" applyBorder="1" applyAlignment="1" applyProtection="1">
      <alignment horizontal="center"/>
      <protection locked="0"/>
    </xf>
    <xf numFmtId="0" fontId="41" fillId="0" borderId="4" xfId="0" applyFont="1" applyFill="1" applyBorder="1" applyAlignment="1" applyProtection="1">
      <alignment horizontal="center"/>
      <protection locked="0"/>
    </xf>
    <xf numFmtId="10" fontId="41" fillId="0" borderId="3" xfId="0" applyNumberFormat="1" applyFont="1" applyFill="1" applyBorder="1" applyAlignment="1" applyProtection="1">
      <alignment horizontal="center"/>
      <protection locked="0"/>
    </xf>
    <xf numFmtId="4" fontId="41" fillId="0" borderId="22" xfId="0" applyNumberFormat="1" applyFont="1" applyFill="1" applyBorder="1" applyAlignment="1" applyProtection="1">
      <alignment/>
      <protection locked="0"/>
    </xf>
    <xf numFmtId="14" fontId="41" fillId="0" borderId="3" xfId="0" applyNumberFormat="1" applyFont="1" applyFill="1" applyBorder="1" applyAlignment="1" applyProtection="1">
      <alignment horizontal="center"/>
      <protection locked="0"/>
    </xf>
    <xf numFmtId="0" fontId="41" fillId="0" borderId="3" xfId="0" applyNumberFormat="1" applyFont="1" applyFill="1" applyBorder="1" applyAlignment="1" applyProtection="1">
      <alignment horizontal="center"/>
      <protection locked="0"/>
    </xf>
    <xf numFmtId="4" fontId="41" fillId="0" borderId="3" xfId="0" applyNumberFormat="1" applyFont="1" applyFill="1" applyBorder="1" applyAlignment="1" applyProtection="1">
      <alignment horizontal="center"/>
      <protection locked="0"/>
    </xf>
    <xf numFmtId="0" fontId="25" fillId="0" borderId="25" xfId="0" applyFont="1" applyFill="1" applyBorder="1" applyAlignment="1">
      <alignment horizontal="left"/>
    </xf>
    <xf numFmtId="9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9" fontId="12" fillId="0" borderId="24" xfId="0" applyNumberFormat="1" applyFont="1" applyFill="1" applyBorder="1" applyAlignment="1">
      <alignment horizontal="center"/>
    </xf>
    <xf numFmtId="4" fontId="41" fillId="0" borderId="34" xfId="0" applyNumberFormat="1" applyFont="1" applyFill="1" applyBorder="1" applyAlignment="1" applyProtection="1">
      <alignment/>
      <protection locked="0"/>
    </xf>
    <xf numFmtId="9" fontId="12" fillId="0" borderId="23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21" fillId="0" borderId="1" xfId="0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21" fillId="0" borderId="35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4" fontId="22" fillId="0" borderId="37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2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4" fontId="22" fillId="0" borderId="24" xfId="0" applyNumberFormat="1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1" fillId="0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 wrapText="1"/>
    </xf>
    <xf numFmtId="4" fontId="22" fillId="0" borderId="17" xfId="0" applyNumberFormat="1" applyFont="1" applyFill="1" applyBorder="1" applyAlignment="1">
      <alignment/>
    </xf>
    <xf numFmtId="0" fontId="35" fillId="0" borderId="17" xfId="0" applyFont="1" applyFill="1" applyBorder="1" applyAlignment="1">
      <alignment vertical="center"/>
    </xf>
    <xf numFmtId="4" fontId="35" fillId="0" borderId="37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16" fillId="0" borderId="2" xfId="0" applyFont="1" applyFill="1" applyBorder="1" applyAlignment="1">
      <alignment/>
    </xf>
    <xf numFmtId="4" fontId="22" fillId="0" borderId="6" xfId="0" applyNumberFormat="1" applyFont="1" applyFill="1" applyBorder="1" applyAlignment="1">
      <alignment/>
    </xf>
    <xf numFmtId="4" fontId="22" fillId="0" borderId="3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28" xfId="0" applyFont="1" applyFill="1" applyBorder="1" applyAlignment="1" applyProtection="1">
      <alignment horizontal="left"/>
      <protection locked="0"/>
    </xf>
    <xf numFmtId="0" fontId="41" fillId="0" borderId="16" xfId="0" applyFont="1" applyFill="1" applyBorder="1" applyAlignment="1" applyProtection="1">
      <alignment/>
      <protection locked="0"/>
    </xf>
    <xf numFmtId="0" fontId="41" fillId="0" borderId="37" xfId="0" applyFont="1" applyFill="1" applyBorder="1" applyAlignment="1" applyProtection="1">
      <alignment/>
      <protection locked="0"/>
    </xf>
    <xf numFmtId="0" fontId="20" fillId="0" borderId="25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41" fillId="0" borderId="24" xfId="0" applyFont="1" applyFill="1" applyBorder="1" applyAlignment="1" applyProtection="1">
      <alignment/>
      <protection locked="0"/>
    </xf>
    <xf numFmtId="49" fontId="20" fillId="0" borderId="25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4" fontId="20" fillId="0" borderId="0" xfId="0" applyNumberFormat="1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 horizontal="left"/>
      <protection locked="0"/>
    </xf>
    <xf numFmtId="0" fontId="41" fillId="0" borderId="22" xfId="0" applyFont="1" applyFill="1" applyBorder="1" applyAlignment="1" applyProtection="1">
      <alignment/>
      <protection locked="0"/>
    </xf>
    <xf numFmtId="0" fontId="41" fillId="0" borderId="23" xfId="0" applyFont="1" applyFill="1" applyBorder="1" applyAlignment="1" applyProtection="1">
      <alignment/>
      <protection locked="0"/>
    </xf>
    <xf numFmtId="4" fontId="22" fillId="0" borderId="0" xfId="0" applyNumberFormat="1" applyFont="1" applyFill="1" applyAlignment="1">
      <alignment/>
    </xf>
    <xf numFmtId="14" fontId="41" fillId="0" borderId="1" xfId="0" applyNumberFormat="1" applyFont="1" applyFill="1" applyBorder="1" applyAlignment="1" applyProtection="1">
      <alignment/>
      <protection locked="0"/>
    </xf>
    <xf numFmtId="0" fontId="16" fillId="0" borderId="16" xfId="0" applyFont="1" applyFill="1" applyBorder="1" applyAlignment="1">
      <alignment/>
    </xf>
    <xf numFmtId="0" fontId="16" fillId="0" borderId="37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4" fontId="11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4" fontId="4" fillId="0" borderId="0" xfId="0" applyNumberFormat="1" applyFont="1" applyFill="1" applyBorder="1" applyAlignment="1">
      <alignment wrapText="1"/>
    </xf>
    <xf numFmtId="4" fontId="16" fillId="0" borderId="0" xfId="0" applyNumberFormat="1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4" fontId="16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/>
    </xf>
    <xf numFmtId="4" fontId="16" fillId="0" borderId="5" xfId="0" applyNumberFormat="1" applyFont="1" applyFill="1" applyBorder="1" applyAlignment="1">
      <alignment/>
    </xf>
    <xf numFmtId="4" fontId="16" fillId="0" borderId="5" xfId="0" applyNumberFormat="1" applyFont="1" applyFill="1" applyBorder="1" applyAlignment="1" applyProtection="1">
      <alignment/>
      <protection locked="0"/>
    </xf>
    <xf numFmtId="4" fontId="16" fillId="0" borderId="7" xfId="0" applyNumberFormat="1" applyFont="1" applyFill="1" applyBorder="1" applyAlignment="1">
      <alignment/>
    </xf>
    <xf numFmtId="4" fontId="16" fillId="0" borderId="7" xfId="0" applyNumberFormat="1" applyFont="1" applyFill="1" applyBorder="1" applyAlignment="1" applyProtection="1">
      <alignment/>
      <protection locked="0"/>
    </xf>
    <xf numFmtId="0" fontId="16" fillId="0" borderId="6" xfId="0" applyFont="1" applyFill="1" applyBorder="1" applyAlignment="1">
      <alignment horizontal="center" vertical="top"/>
    </xf>
    <xf numFmtId="4" fontId="16" fillId="0" borderId="6" xfId="0" applyNumberFormat="1" applyFont="1" applyFill="1" applyBorder="1" applyAlignment="1">
      <alignment/>
    </xf>
    <xf numFmtId="4" fontId="16" fillId="0" borderId="6" xfId="0" applyNumberFormat="1" applyFont="1" applyFill="1" applyBorder="1" applyAlignment="1" applyProtection="1">
      <alignment/>
      <protection locked="0"/>
    </xf>
    <xf numFmtId="0" fontId="16" fillId="0" borderId="3" xfId="0" applyFont="1" applyFill="1" applyBorder="1" applyAlignment="1">
      <alignment horizontal="center"/>
    </xf>
    <xf numFmtId="4" fontId="16" fillId="0" borderId="38" xfId="0" applyNumberFormat="1" applyFont="1" applyFill="1" applyBorder="1" applyAlignment="1">
      <alignment/>
    </xf>
    <xf numFmtId="4" fontId="16" fillId="0" borderId="38" xfId="0" applyNumberFormat="1" applyFont="1" applyFill="1" applyBorder="1" applyAlignment="1" applyProtection="1">
      <alignment/>
      <protection locked="0"/>
    </xf>
    <xf numFmtId="0" fontId="13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4" fontId="16" fillId="0" borderId="1" xfId="0" applyNumberFormat="1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4" fontId="16" fillId="0" borderId="39" xfId="0" applyNumberFormat="1" applyFont="1" applyFill="1" applyBorder="1" applyAlignment="1" applyProtection="1">
      <alignment/>
      <protection locked="0"/>
    </xf>
    <xf numFmtId="0" fontId="16" fillId="0" borderId="25" xfId="0" applyFont="1" applyFill="1" applyBorder="1" applyAlignment="1">
      <alignment/>
    </xf>
    <xf numFmtId="0" fontId="16" fillId="0" borderId="6" xfId="0" applyFont="1" applyFill="1" applyBorder="1" applyAlignment="1">
      <alignment wrapText="1"/>
    </xf>
    <xf numFmtId="0" fontId="16" fillId="0" borderId="2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17" xfId="0" applyFont="1" applyFill="1" applyBorder="1" applyAlignment="1">
      <alignment wrapText="1"/>
    </xf>
    <xf numFmtId="4" fontId="16" fillId="0" borderId="17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14" fontId="16" fillId="0" borderId="1" xfId="0" applyNumberFormat="1" applyFont="1" applyFill="1" applyBorder="1" applyAlignment="1" applyProtection="1">
      <alignment/>
      <protection locked="0"/>
    </xf>
    <xf numFmtId="4" fontId="16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4" fontId="21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/>
      <protection/>
    </xf>
    <xf numFmtId="0" fontId="25" fillId="0" borderId="14" xfId="0" applyFont="1" applyFill="1" applyBorder="1" applyAlignment="1" applyProtection="1">
      <alignment horizontal="left"/>
      <protection/>
    </xf>
    <xf numFmtId="0" fontId="25" fillId="0" borderId="15" xfId="0" applyFont="1" applyFill="1" applyBorder="1" applyAlignment="1" applyProtection="1">
      <alignment horizontal="left"/>
      <protection/>
    </xf>
    <xf numFmtId="0" fontId="25" fillId="0" borderId="16" xfId="0" applyFont="1" applyFill="1" applyBorder="1" applyAlignment="1" applyProtection="1">
      <alignment horizontal="left"/>
      <protection/>
    </xf>
    <xf numFmtId="0" fontId="25" fillId="0" borderId="17" xfId="0" applyFont="1" applyFill="1" applyBorder="1" applyAlignment="1" applyProtection="1">
      <alignment horizontal="left"/>
      <protection/>
    </xf>
    <xf numFmtId="1" fontId="25" fillId="0" borderId="30" xfId="0" applyNumberFormat="1" applyFont="1" applyFill="1" applyBorder="1" applyAlignment="1" applyProtection="1">
      <alignment wrapText="1" shrinkToFit="1"/>
      <protection/>
    </xf>
    <xf numFmtId="1" fontId="25" fillId="0" borderId="18" xfId="0" applyNumberFormat="1" applyFont="1" applyFill="1" applyBorder="1" applyAlignment="1" applyProtection="1">
      <alignment wrapText="1" shrinkToFit="1"/>
      <protection/>
    </xf>
    <xf numFmtId="1" fontId="25" fillId="0" borderId="32" xfId="0" applyNumberFormat="1" applyFont="1" applyFill="1" applyBorder="1" applyAlignment="1" applyProtection="1">
      <alignment wrapText="1" shrinkToFit="1"/>
      <protection/>
    </xf>
    <xf numFmtId="1" fontId="25" fillId="0" borderId="19" xfId="0" applyNumberFormat="1" applyFont="1" applyFill="1" applyBorder="1" applyAlignment="1" applyProtection="1">
      <alignment wrapText="1" shrinkToFit="1"/>
      <protection/>
    </xf>
    <xf numFmtId="1" fontId="25" fillId="0" borderId="40" xfId="0" applyNumberFormat="1" applyFont="1" applyFill="1" applyBorder="1" applyAlignment="1" applyProtection="1">
      <alignment wrapText="1" shrinkToFit="1"/>
      <protection/>
    </xf>
    <xf numFmtId="1" fontId="25" fillId="0" borderId="20" xfId="0" applyNumberFormat="1" applyFont="1" applyFill="1" applyBorder="1" applyAlignment="1" applyProtection="1">
      <alignment wrapText="1" shrinkToFit="1"/>
      <protection/>
    </xf>
    <xf numFmtId="0" fontId="25" fillId="0" borderId="32" xfId="0" applyFont="1" applyFill="1" applyBorder="1" applyAlignment="1" applyProtection="1">
      <alignment wrapText="1" shrinkToFit="1"/>
      <protection/>
    </xf>
    <xf numFmtId="0" fontId="25" fillId="0" borderId="19" xfId="0" applyFont="1" applyFill="1" applyBorder="1" applyAlignment="1" applyProtection="1">
      <alignment wrapText="1" shrinkToFit="1"/>
      <protection/>
    </xf>
    <xf numFmtId="0" fontId="25" fillId="0" borderId="40" xfId="0" applyFont="1" applyFill="1" applyBorder="1" applyAlignment="1" applyProtection="1">
      <alignment wrapText="1" shrinkToFit="1"/>
      <protection/>
    </xf>
    <xf numFmtId="0" fontId="25" fillId="0" borderId="20" xfId="0" applyFont="1" applyFill="1" applyBorder="1" applyAlignment="1" applyProtection="1">
      <alignment wrapText="1" shrinkToFit="1"/>
      <protection/>
    </xf>
    <xf numFmtId="0" fontId="25" fillId="0" borderId="30" xfId="0" applyFont="1" applyFill="1" applyBorder="1" applyAlignment="1" applyProtection="1">
      <alignment wrapText="1" shrinkToFit="1"/>
      <protection/>
    </xf>
    <xf numFmtId="0" fontId="25" fillId="0" borderId="18" xfId="0" applyFont="1" applyFill="1" applyBorder="1" applyAlignment="1" applyProtection="1">
      <alignment wrapText="1" shrinkToFit="1"/>
      <protection/>
    </xf>
    <xf numFmtId="0" fontId="42" fillId="0" borderId="12" xfId="0" applyFont="1" applyFill="1" applyBorder="1" applyAlignment="1" applyProtection="1">
      <alignment horizontal="left" wrapText="1"/>
      <protection/>
    </xf>
    <xf numFmtId="0" fontId="42" fillId="0" borderId="21" xfId="0" applyFont="1" applyFill="1" applyBorder="1" applyAlignment="1" applyProtection="1">
      <alignment horizontal="left" wrapText="1"/>
      <protection/>
    </xf>
    <xf numFmtId="0" fontId="42" fillId="0" borderId="13" xfId="0" applyFont="1" applyFill="1" applyBorder="1" applyAlignment="1" applyProtection="1">
      <alignment horizontal="left" wrapText="1"/>
      <protection/>
    </xf>
    <xf numFmtId="0" fontId="25" fillId="0" borderId="22" xfId="0" applyFont="1" applyFill="1" applyBorder="1" applyAlignment="1" applyProtection="1">
      <alignment horizontal="left" wrapText="1"/>
      <protection/>
    </xf>
    <xf numFmtId="0" fontId="25" fillId="0" borderId="23" xfId="0" applyFont="1" applyFill="1" applyBorder="1" applyAlignment="1" applyProtection="1">
      <alignment horizontal="left" wrapText="1"/>
      <protection/>
    </xf>
    <xf numFmtId="3" fontId="20" fillId="0" borderId="18" xfId="0" applyNumberFormat="1" applyFont="1" applyFill="1" applyBorder="1" applyAlignment="1" applyProtection="1">
      <alignment wrapText="1" shrinkToFit="1"/>
      <protection/>
    </xf>
    <xf numFmtId="3" fontId="20" fillId="0" borderId="19" xfId="0" applyNumberFormat="1" applyFont="1" applyFill="1" applyBorder="1" applyAlignment="1" applyProtection="1">
      <alignment wrapText="1" shrinkToFit="1"/>
      <protection/>
    </xf>
    <xf numFmtId="3" fontId="20" fillId="0" borderId="20" xfId="0" applyNumberFormat="1" applyFont="1" applyFill="1" applyBorder="1" applyAlignment="1" applyProtection="1">
      <alignment wrapText="1" shrinkToFit="1"/>
      <protection/>
    </xf>
    <xf numFmtId="4" fontId="20" fillId="0" borderId="1" xfId="0" applyNumberFormat="1" applyFont="1" applyFill="1" applyBorder="1" applyAlignment="1" applyProtection="1">
      <alignment wrapText="1" shrinkToFit="1"/>
      <protection/>
    </xf>
    <xf numFmtId="4" fontId="4" fillId="0" borderId="1" xfId="0" applyNumberFormat="1" applyFont="1" applyFill="1" applyBorder="1" applyAlignment="1" applyProtection="1">
      <alignment wrapText="1"/>
      <protection/>
    </xf>
    <xf numFmtId="4" fontId="6" fillId="0" borderId="24" xfId="0" applyNumberFormat="1" applyFont="1" applyFill="1" applyBorder="1" applyAlignment="1" applyProtection="1">
      <alignment wrapText="1"/>
      <protection/>
    </xf>
    <xf numFmtId="4" fontId="21" fillId="0" borderId="1" xfId="0" applyNumberFormat="1" applyFont="1" applyFill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 wrapText="1"/>
      <protection/>
    </xf>
    <xf numFmtId="4" fontId="4" fillId="0" borderId="24" xfId="0" applyNumberFormat="1" applyFont="1" applyFill="1" applyBorder="1" applyAlignment="1" applyProtection="1">
      <alignment wrapText="1"/>
      <protection/>
    </xf>
    <xf numFmtId="4" fontId="21" fillId="0" borderId="26" xfId="0" applyNumberFormat="1" applyFont="1" applyFill="1" applyBorder="1" applyAlignment="1" applyProtection="1">
      <alignment wrapText="1"/>
      <protection/>
    </xf>
    <xf numFmtId="4" fontId="21" fillId="0" borderId="27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4" fontId="24" fillId="0" borderId="0" xfId="0" applyNumberFormat="1" applyFont="1" applyFill="1" applyAlignment="1" applyProtection="1">
      <alignment/>
      <protection/>
    </xf>
    <xf numFmtId="4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4" fontId="16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/>
    </xf>
    <xf numFmtId="0" fontId="30" fillId="0" borderId="1" xfId="0" applyFont="1" applyFill="1" applyBorder="1" applyAlignment="1" applyProtection="1">
      <alignment horizontal="center" shrinkToFit="1"/>
      <protection/>
    </xf>
    <xf numFmtId="0" fontId="32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2" fillId="0" borderId="0" xfId="0" applyFont="1" applyFill="1" applyAlignment="1" applyProtection="1">
      <alignment/>
      <protection/>
    </xf>
    <xf numFmtId="4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 wrapText="1"/>
      <protection locked="0"/>
    </xf>
    <xf numFmtId="4" fontId="9" fillId="0" borderId="0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shrinkToFit="1"/>
    </xf>
    <xf numFmtId="4" fontId="16" fillId="0" borderId="1" xfId="0" applyNumberFormat="1" applyFont="1" applyFill="1" applyBorder="1" applyAlignment="1" applyProtection="1">
      <alignment shrinkToFit="1"/>
      <protection locked="0"/>
    </xf>
    <xf numFmtId="4" fontId="16" fillId="0" borderId="1" xfId="0" applyNumberFormat="1" applyFont="1" applyFill="1" applyBorder="1" applyAlignment="1" applyProtection="1">
      <alignment horizontal="center" shrinkToFit="1"/>
      <protection locked="0"/>
    </xf>
    <xf numFmtId="4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6" fillId="0" borderId="28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14" fontId="6" fillId="0" borderId="1" xfId="0" applyNumberFormat="1" applyFont="1" applyFill="1" applyBorder="1" applyAlignment="1" applyProtection="1">
      <alignment shrinkToFit="1"/>
      <protection locked="0"/>
    </xf>
    <xf numFmtId="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right"/>
    </xf>
    <xf numFmtId="4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left"/>
    </xf>
    <xf numFmtId="4" fontId="38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4" fontId="21" fillId="0" borderId="3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/>
    </xf>
    <xf numFmtId="0" fontId="21" fillId="0" borderId="36" xfId="0" applyFont="1" applyFill="1" applyBorder="1" applyAlignment="1">
      <alignment horizontal="left"/>
    </xf>
    <xf numFmtId="0" fontId="41" fillId="0" borderId="30" xfId="0" applyFont="1" applyFill="1" applyBorder="1" applyAlignment="1">
      <alignment horizontal="center"/>
    </xf>
    <xf numFmtId="0" fontId="41" fillId="0" borderId="30" xfId="0" applyFont="1" applyFill="1" applyBorder="1" applyAlignment="1" applyProtection="1">
      <alignment horizontal="center" shrinkToFit="1"/>
      <protection locked="0"/>
    </xf>
    <xf numFmtId="4" fontId="41" fillId="0" borderId="30" xfId="0" applyNumberFormat="1" applyFont="1" applyFill="1" applyBorder="1" applyAlignment="1" applyProtection="1">
      <alignment horizontal="center" shrinkToFit="1"/>
      <protection locked="0"/>
    </xf>
    <xf numFmtId="4" fontId="41" fillId="0" borderId="18" xfId="0" applyNumberFormat="1" applyFont="1" applyFill="1" applyBorder="1" applyAlignment="1" applyProtection="1">
      <alignment horizontal="center" shrinkToFit="1"/>
      <protection locked="0"/>
    </xf>
    <xf numFmtId="0" fontId="41" fillId="0" borderId="41" xfId="0" applyFont="1" applyFill="1" applyBorder="1" applyAlignment="1">
      <alignment horizontal="center"/>
    </xf>
    <xf numFmtId="0" fontId="41" fillId="0" borderId="41" xfId="0" applyFont="1" applyFill="1" applyBorder="1" applyAlignment="1" applyProtection="1">
      <alignment horizontal="center" shrinkToFit="1"/>
      <protection locked="0"/>
    </xf>
    <xf numFmtId="4" fontId="41" fillId="0" borderId="41" xfId="0" applyNumberFormat="1" applyFont="1" applyFill="1" applyBorder="1" applyAlignment="1" applyProtection="1">
      <alignment horizontal="center" shrinkToFit="1"/>
      <protection locked="0"/>
    </xf>
    <xf numFmtId="4" fontId="41" fillId="0" borderId="42" xfId="0" applyNumberFormat="1" applyFont="1" applyFill="1" applyBorder="1" applyAlignment="1" applyProtection="1">
      <alignment horizontal="center" shrinkToFit="1"/>
      <protection locked="0"/>
    </xf>
    <xf numFmtId="0" fontId="41" fillId="0" borderId="32" xfId="0" applyFont="1" applyFill="1" applyBorder="1" applyAlignment="1">
      <alignment horizontal="center"/>
    </xf>
    <xf numFmtId="0" fontId="41" fillId="0" borderId="32" xfId="0" applyFont="1" applyFill="1" applyBorder="1" applyAlignment="1" applyProtection="1">
      <alignment horizontal="center" shrinkToFit="1"/>
      <protection locked="0"/>
    </xf>
    <xf numFmtId="4" fontId="41" fillId="0" borderId="32" xfId="0" applyNumberFormat="1" applyFont="1" applyFill="1" applyBorder="1" applyAlignment="1" applyProtection="1">
      <alignment horizontal="center" shrinkToFit="1"/>
      <protection locked="0"/>
    </xf>
    <xf numFmtId="4" fontId="41" fillId="0" borderId="19" xfId="0" applyNumberFormat="1" applyFont="1" applyFill="1" applyBorder="1" applyAlignment="1" applyProtection="1">
      <alignment horizontal="center" shrinkToFit="1"/>
      <protection locked="0"/>
    </xf>
    <xf numFmtId="0" fontId="41" fillId="0" borderId="4" xfId="0" applyFont="1" applyFill="1" applyBorder="1" applyAlignment="1">
      <alignment horizontal="center"/>
    </xf>
    <xf numFmtId="0" fontId="41" fillId="0" borderId="4" xfId="0" applyFont="1" applyFill="1" applyBorder="1" applyAlignment="1" applyProtection="1">
      <alignment horizontal="center" shrinkToFit="1"/>
      <protection locked="0"/>
    </xf>
    <xf numFmtId="4" fontId="41" fillId="0" borderId="4" xfId="0" applyNumberFormat="1" applyFont="1" applyFill="1" applyBorder="1" applyAlignment="1" applyProtection="1">
      <alignment horizontal="center" shrinkToFit="1"/>
      <protection locked="0"/>
    </xf>
    <xf numFmtId="4" fontId="41" fillId="0" borderId="3" xfId="0" applyNumberFormat="1" applyFont="1" applyFill="1" applyBorder="1" applyAlignment="1" applyProtection="1">
      <alignment horizontal="center" shrinkToFit="1"/>
      <protection locked="0"/>
    </xf>
    <xf numFmtId="4" fontId="21" fillId="0" borderId="12" xfId="0" applyNumberFormat="1" applyFont="1" applyFill="1" applyBorder="1" applyAlignment="1">
      <alignment horizontal="left"/>
    </xf>
    <xf numFmtId="4" fontId="21" fillId="0" borderId="13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left"/>
    </xf>
    <xf numFmtId="4" fontId="25" fillId="0" borderId="24" xfId="0" applyNumberFormat="1" applyFont="1" applyFill="1" applyBorder="1" applyAlignment="1">
      <alignment horizontal="left"/>
    </xf>
    <xf numFmtId="0" fontId="41" fillId="0" borderId="18" xfId="0" applyFont="1" applyFill="1" applyBorder="1" applyAlignment="1">
      <alignment horizontal="center"/>
    </xf>
    <xf numFmtId="0" fontId="41" fillId="0" borderId="18" xfId="0" applyFont="1" applyFill="1" applyBorder="1" applyAlignment="1" applyProtection="1">
      <alignment horizontal="center" shrinkToFit="1"/>
      <protection locked="0"/>
    </xf>
    <xf numFmtId="0" fontId="41" fillId="0" borderId="42" xfId="0" applyFont="1" applyFill="1" applyBorder="1" applyAlignment="1">
      <alignment horizontal="center"/>
    </xf>
    <xf numFmtId="0" fontId="41" fillId="0" borderId="42" xfId="0" applyFont="1" applyFill="1" applyBorder="1" applyAlignment="1" applyProtection="1">
      <alignment horizontal="center" shrinkToFit="1"/>
      <protection locked="0"/>
    </xf>
    <xf numFmtId="0" fontId="41" fillId="0" borderId="19" xfId="0" applyFont="1" applyFill="1" applyBorder="1" applyAlignment="1">
      <alignment horizontal="center"/>
    </xf>
    <xf numFmtId="0" fontId="41" fillId="0" borderId="19" xfId="0" applyFont="1" applyFill="1" applyBorder="1" applyAlignment="1" applyProtection="1">
      <alignment horizontal="center" shrinkToFit="1"/>
      <protection locked="0"/>
    </xf>
    <xf numFmtId="0" fontId="41" fillId="0" borderId="20" xfId="0" applyFont="1" applyFill="1" applyBorder="1" applyAlignment="1">
      <alignment horizontal="center"/>
    </xf>
    <xf numFmtId="0" fontId="41" fillId="0" borderId="20" xfId="0" applyFont="1" applyFill="1" applyBorder="1" applyAlignment="1" applyProtection="1">
      <alignment horizontal="center" shrinkToFit="1"/>
      <protection locked="0"/>
    </xf>
    <xf numFmtId="4" fontId="41" fillId="0" borderId="20" xfId="0" applyNumberFormat="1" applyFont="1" applyFill="1" applyBorder="1" applyAlignment="1" applyProtection="1">
      <alignment horizontal="center" shrinkToFit="1"/>
      <protection locked="0"/>
    </xf>
    <xf numFmtId="4" fontId="25" fillId="0" borderId="22" xfId="0" applyNumberFormat="1" applyFont="1" applyFill="1" applyBorder="1" applyAlignment="1">
      <alignment horizontal="left"/>
    </xf>
    <xf numFmtId="4" fontId="25" fillId="0" borderId="23" xfId="0" applyNumberFormat="1" applyFont="1" applyFill="1" applyBorder="1" applyAlignment="1">
      <alignment horizontal="left"/>
    </xf>
    <xf numFmtId="4" fontId="6" fillId="0" borderId="24" xfId="0" applyNumberFormat="1" applyFont="1" applyFill="1" applyBorder="1" applyAlignment="1">
      <alignment/>
    </xf>
    <xf numFmtId="0" fontId="41" fillId="0" borderId="43" xfId="0" applyFont="1" applyFill="1" applyBorder="1" applyAlignment="1" applyProtection="1">
      <alignment horizontal="center" shrinkToFit="1"/>
      <protection/>
    </xf>
    <xf numFmtId="0" fontId="41" fillId="0" borderId="43" xfId="0" applyFont="1" applyFill="1" applyBorder="1" applyAlignment="1" applyProtection="1">
      <alignment horizontal="center" shrinkToFit="1"/>
      <protection locked="0"/>
    </xf>
    <xf numFmtId="4" fontId="41" fillId="0" borderId="43" xfId="0" applyNumberFormat="1" applyFont="1" applyFill="1" applyBorder="1" applyAlignment="1" applyProtection="1">
      <alignment horizontal="center" shrinkToFit="1"/>
      <protection locked="0"/>
    </xf>
    <xf numFmtId="4" fontId="41" fillId="0" borderId="44" xfId="0" applyNumberFormat="1" applyFont="1" applyFill="1" applyBorder="1" applyAlignment="1" applyProtection="1">
      <alignment horizontal="center" shrinkToFit="1"/>
      <protection locked="0"/>
    </xf>
    <xf numFmtId="0" fontId="41" fillId="0" borderId="32" xfId="0" applyFont="1" applyFill="1" applyBorder="1" applyAlignment="1" applyProtection="1">
      <alignment horizontal="center" shrinkToFit="1"/>
      <protection/>
    </xf>
    <xf numFmtId="0" fontId="41" fillId="0" borderId="45" xfId="0" applyFont="1" applyFill="1" applyBorder="1" applyAlignment="1" applyProtection="1">
      <alignment horizontal="center" shrinkToFit="1"/>
      <protection/>
    </xf>
    <xf numFmtId="0" fontId="41" fillId="0" borderId="45" xfId="0" applyFont="1" applyFill="1" applyBorder="1" applyAlignment="1" applyProtection="1">
      <alignment horizontal="center" shrinkToFit="1"/>
      <protection locked="0"/>
    </xf>
    <xf numFmtId="4" fontId="41" fillId="0" borderId="45" xfId="0" applyNumberFormat="1" applyFont="1" applyFill="1" applyBorder="1" applyAlignment="1" applyProtection="1">
      <alignment horizontal="center" shrinkToFit="1"/>
      <protection locked="0"/>
    </xf>
    <xf numFmtId="4" fontId="41" fillId="0" borderId="46" xfId="0" applyNumberFormat="1" applyFont="1" applyFill="1" applyBorder="1" applyAlignment="1" applyProtection="1">
      <alignment horizontal="center" shrinkToFit="1"/>
      <protection locked="0"/>
    </xf>
    <xf numFmtId="0" fontId="41" fillId="0" borderId="40" xfId="0" applyFont="1" applyFill="1" applyBorder="1" applyAlignment="1" applyProtection="1">
      <alignment horizontal="center" shrinkToFit="1"/>
      <protection/>
    </xf>
    <xf numFmtId="0" fontId="41" fillId="0" borderId="40" xfId="0" applyFont="1" applyFill="1" applyBorder="1" applyAlignment="1" applyProtection="1">
      <alignment horizontal="center" shrinkToFit="1"/>
      <protection locked="0"/>
    </xf>
    <xf numFmtId="4" fontId="41" fillId="0" borderId="40" xfId="0" applyNumberFormat="1" applyFont="1" applyFill="1" applyBorder="1" applyAlignment="1" applyProtection="1">
      <alignment horizontal="center" shrinkToFit="1"/>
      <protection locked="0"/>
    </xf>
    <xf numFmtId="0" fontId="21" fillId="0" borderId="47" xfId="0" applyFont="1" applyFill="1" applyBorder="1" applyAlignment="1">
      <alignment wrapText="1"/>
    </xf>
    <xf numFmtId="0" fontId="21" fillId="0" borderId="48" xfId="0" applyFont="1" applyFill="1" applyBorder="1" applyAlignment="1">
      <alignment wrapText="1"/>
    </xf>
    <xf numFmtId="4" fontId="21" fillId="0" borderId="48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/>
    </xf>
    <xf numFmtId="4" fontId="13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4" fontId="14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6" fillId="0" borderId="24" xfId="0" applyFont="1" applyFill="1" applyBorder="1" applyAlignment="1">
      <alignment/>
    </xf>
    <xf numFmtId="4" fontId="6" fillId="0" borderId="2" xfId="0" applyNumberFormat="1" applyFont="1" applyFill="1" applyBorder="1" applyAlignment="1">
      <alignment horizontal="center" shrinkToFit="1"/>
    </xf>
    <xf numFmtId="4" fontId="6" fillId="0" borderId="5" xfId="0" applyNumberFormat="1" applyFont="1" applyFill="1" applyBorder="1" applyAlignment="1" applyProtection="1">
      <alignment horizontal="center" shrinkToFit="1"/>
      <protection locked="0"/>
    </xf>
    <xf numFmtId="4" fontId="6" fillId="0" borderId="6" xfId="0" applyNumberFormat="1" applyFont="1" applyFill="1" applyBorder="1" applyAlignment="1">
      <alignment horizontal="center" shrinkToFit="1"/>
    </xf>
    <xf numFmtId="4" fontId="4" fillId="0" borderId="6" xfId="0" applyNumberFormat="1" applyFont="1" applyFill="1" applyBorder="1" applyAlignment="1">
      <alignment horizontal="center" shrinkToFit="1"/>
    </xf>
    <xf numFmtId="4" fontId="16" fillId="0" borderId="6" xfId="0" applyNumberFormat="1" applyFont="1" applyFill="1" applyBorder="1" applyAlignment="1">
      <alignment horizontal="center" shrinkToFit="1"/>
    </xf>
    <xf numFmtId="4" fontId="6" fillId="0" borderId="8" xfId="0" applyNumberFormat="1" applyFont="1" applyFill="1" applyBorder="1" applyAlignment="1" applyProtection="1">
      <alignment horizontal="center" shrinkToFit="1"/>
      <protection locked="0"/>
    </xf>
    <xf numFmtId="4" fontId="6" fillId="0" borderId="7" xfId="0" applyNumberFormat="1" applyFont="1" applyFill="1" applyBorder="1" applyAlignment="1" applyProtection="1">
      <alignment horizontal="center" shrinkToFit="1"/>
      <protection locked="0"/>
    </xf>
    <xf numFmtId="4" fontId="6" fillId="0" borderId="6" xfId="0" applyNumberFormat="1" applyFont="1" applyFill="1" applyBorder="1" applyAlignment="1" applyProtection="1">
      <alignment horizontal="center" shrinkToFit="1"/>
      <protection locked="0"/>
    </xf>
    <xf numFmtId="4" fontId="11" fillId="0" borderId="6" xfId="0" applyNumberFormat="1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 shrinkToFit="1"/>
    </xf>
    <xf numFmtId="4" fontId="6" fillId="0" borderId="1" xfId="0" applyNumberFormat="1" applyFont="1" applyFill="1" applyBorder="1" applyAlignment="1">
      <alignment horizontal="center" shrinkToFit="1"/>
    </xf>
    <xf numFmtId="0" fontId="6" fillId="0" borderId="16" xfId="0" applyFont="1" applyFill="1" applyBorder="1" applyAlignment="1">
      <alignment/>
    </xf>
    <xf numFmtId="4" fontId="6" fillId="0" borderId="37" xfId="0" applyNumberFormat="1" applyFont="1" applyFill="1" applyBorder="1" applyAlignment="1">
      <alignment horizontal="center" shrinkToFit="1"/>
    </xf>
    <xf numFmtId="4" fontId="6" fillId="0" borderId="24" xfId="0" applyNumberFormat="1" applyFont="1" applyFill="1" applyBorder="1" applyAlignment="1" applyProtection="1">
      <alignment horizontal="center" shrinkToFit="1"/>
      <protection locked="0"/>
    </xf>
    <xf numFmtId="0" fontId="4" fillId="0" borderId="4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4" fontId="6" fillId="0" borderId="23" xfId="0" applyNumberFormat="1" applyFont="1" applyFill="1" applyBorder="1" applyAlignment="1">
      <alignment horizontal="center" shrinkToFit="1"/>
    </xf>
    <xf numFmtId="4" fontId="6" fillId="0" borderId="38" xfId="0" applyNumberFormat="1" applyFont="1" applyFill="1" applyBorder="1" applyAlignment="1" applyProtection="1">
      <alignment horizontal="center" shrinkToFit="1"/>
      <protection locked="0"/>
    </xf>
    <xf numFmtId="4" fontId="4" fillId="0" borderId="17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wrapText="1"/>
    </xf>
    <xf numFmtId="4" fontId="16" fillId="0" borderId="6" xfId="0" applyNumberFormat="1" applyFont="1" applyFill="1" applyBorder="1" applyAlignment="1">
      <alignment horizontal="center" wrapText="1"/>
    </xf>
    <xf numFmtId="0" fontId="28" fillId="0" borderId="49" xfId="0" applyFont="1" applyFill="1" applyBorder="1" applyAlignment="1">
      <alignment horizontal="left" wrapText="1"/>
    </xf>
    <xf numFmtId="0" fontId="28" fillId="0" borderId="50" xfId="0" applyFont="1" applyFill="1" applyBorder="1" applyAlignment="1">
      <alignment horizontal="center" wrapText="1"/>
    </xf>
    <xf numFmtId="0" fontId="28" fillId="0" borderId="49" xfId="0" applyFont="1" applyFill="1" applyBorder="1" applyAlignment="1">
      <alignment horizontal="center" wrapText="1"/>
    </xf>
    <xf numFmtId="0" fontId="28" fillId="0" borderId="51" xfId="0" applyFont="1" applyFill="1" applyBorder="1" applyAlignment="1">
      <alignment horizontal="center" wrapText="1"/>
    </xf>
    <xf numFmtId="0" fontId="26" fillId="0" borderId="51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 wrapText="1"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50" xfId="0" applyNumberFormat="1" applyFont="1" applyFill="1" applyBorder="1" applyAlignment="1" applyProtection="1">
      <alignment shrinkToFit="1"/>
      <protection locked="0"/>
    </xf>
    <xf numFmtId="4" fontId="6" fillId="0" borderId="59" xfId="0" applyNumberFormat="1" applyFont="1" applyFill="1" applyBorder="1" applyAlignment="1" applyProtection="1">
      <alignment shrinkToFit="1"/>
      <protection locked="0"/>
    </xf>
    <xf numFmtId="4" fontId="6" fillId="0" borderId="60" xfId="0" applyNumberFormat="1" applyFont="1" applyFill="1" applyBorder="1" applyAlignment="1" applyProtection="1">
      <alignment shrinkToFit="1"/>
      <protection locked="0"/>
    </xf>
    <xf numFmtId="4" fontId="6" fillId="0" borderId="61" xfId="0" applyNumberFormat="1" applyFont="1" applyFill="1" applyBorder="1" applyAlignment="1" applyProtection="1">
      <alignment shrinkToFit="1"/>
      <protection locked="0"/>
    </xf>
    <xf numFmtId="4" fontId="6" fillId="0" borderId="56" xfId="0" applyNumberFormat="1" applyFont="1" applyFill="1" applyBorder="1" applyAlignment="1" applyProtection="1">
      <alignment shrinkToFit="1"/>
      <protection locked="0"/>
    </xf>
    <xf numFmtId="4" fontId="6" fillId="0" borderId="53" xfId="0" applyNumberFormat="1" applyFont="1" applyFill="1" applyBorder="1" applyAlignment="1" applyProtection="1">
      <alignment shrinkToFit="1"/>
      <protection locked="0"/>
    </xf>
    <xf numFmtId="4" fontId="4" fillId="0" borderId="62" xfId="0" applyNumberFormat="1" applyFont="1" applyFill="1" applyBorder="1" applyAlignment="1">
      <alignment shrinkToFit="1"/>
    </xf>
    <xf numFmtId="4" fontId="4" fillId="0" borderId="63" xfId="0" applyNumberFormat="1" applyFont="1" applyFill="1" applyBorder="1" applyAlignment="1">
      <alignment shrinkToFit="1"/>
    </xf>
    <xf numFmtId="0" fontId="11" fillId="0" borderId="16" xfId="0" applyFont="1" applyFill="1" applyBorder="1" applyAlignment="1">
      <alignment/>
    </xf>
    <xf numFmtId="0" fontId="0" fillId="0" borderId="0" xfId="0" applyFill="1" applyAlignment="1">
      <alignment/>
    </xf>
    <xf numFmtId="4" fontId="17" fillId="0" borderId="0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9" fontId="6" fillId="0" borderId="1" xfId="21" applyFont="1" applyFill="1" applyBorder="1" applyAlignment="1" applyProtection="1">
      <alignment shrinkToFit="1"/>
      <protection locked="0"/>
    </xf>
    <xf numFmtId="0" fontId="6" fillId="0" borderId="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0" xfId="0" applyFont="1" applyFill="1" applyAlignment="1">
      <alignment/>
    </xf>
    <xf numFmtId="4" fontId="14" fillId="0" borderId="0" xfId="0" applyNumberFormat="1" applyFont="1" applyFill="1" applyAlignment="1">
      <alignment horizontal="center"/>
    </xf>
    <xf numFmtId="14" fontId="12" fillId="0" borderId="1" xfId="0" applyNumberFormat="1" applyFont="1" applyFill="1" applyBorder="1" applyAlignment="1" applyProtection="1">
      <alignment shrinkToFit="1"/>
      <protection locked="0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4" fontId="6" fillId="2" borderId="22" xfId="0" applyNumberFormat="1" applyFont="1" applyFill="1" applyBorder="1" applyAlignment="1" applyProtection="1">
      <alignment vertical="center" shrinkToFit="1"/>
      <protection locked="0"/>
    </xf>
    <xf numFmtId="14" fontId="7" fillId="2" borderId="1" xfId="0" applyNumberFormat="1" applyFont="1" applyFill="1" applyBorder="1" applyAlignment="1" applyProtection="1">
      <alignment shrinkToFit="1"/>
      <protection locked="0"/>
    </xf>
    <xf numFmtId="14" fontId="27" fillId="2" borderId="1" xfId="0" applyNumberFormat="1" applyFont="1" applyFill="1" applyBorder="1" applyAlignment="1" applyProtection="1">
      <alignment shrinkToFit="1"/>
      <protection locked="0"/>
    </xf>
    <xf numFmtId="4" fontId="6" fillId="2" borderId="6" xfId="0" applyNumberFormat="1" applyFont="1" applyFill="1" applyBorder="1" applyAlignment="1" applyProtection="1">
      <alignment vertical="center" shrinkToFit="1"/>
      <protection locked="0"/>
    </xf>
    <xf numFmtId="4" fontId="6" fillId="2" borderId="3" xfId="0" applyNumberFormat="1" applyFont="1" applyFill="1" applyBorder="1" applyAlignment="1" applyProtection="1">
      <alignment vertical="center" shrinkToFit="1"/>
      <protection locked="0"/>
    </xf>
    <xf numFmtId="4" fontId="0" fillId="2" borderId="1" xfId="0" applyNumberFormat="1" applyFill="1" applyBorder="1" applyAlignment="1" applyProtection="1">
      <alignment shrinkToFit="1"/>
      <protection locked="0"/>
    </xf>
    <xf numFmtId="0" fontId="6" fillId="2" borderId="1" xfId="0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4" fontId="9" fillId="2" borderId="0" xfId="0" applyNumberFormat="1" applyFont="1" applyFill="1" applyBorder="1" applyAlignment="1">
      <alignment horizontal="left"/>
    </xf>
    <xf numFmtId="4" fontId="8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4" fontId="9" fillId="2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/>
    </xf>
    <xf numFmtId="4" fontId="17" fillId="2" borderId="0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7" xfId="0" applyNumberFormat="1" applyFont="1" applyFill="1" applyBorder="1" applyAlignment="1">
      <alignment vertical="center" shrinkToFit="1"/>
    </xf>
    <xf numFmtId="4" fontId="6" fillId="2" borderId="6" xfId="0" applyNumberFormat="1" applyFont="1" applyFill="1" applyBorder="1" applyAlignment="1">
      <alignment vertical="center" shrinkToFit="1"/>
    </xf>
    <xf numFmtId="4" fontId="6" fillId="2" borderId="0" xfId="0" applyNumberFormat="1" applyFont="1" applyFill="1" applyAlignment="1">
      <alignment/>
    </xf>
    <xf numFmtId="0" fontId="6" fillId="2" borderId="6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3" xfId="0" applyNumberFormat="1" applyFont="1" applyFill="1" applyBorder="1" applyAlignment="1">
      <alignment vertical="center" shrinkToFit="1"/>
    </xf>
    <xf numFmtId="0" fontId="11" fillId="2" borderId="1" xfId="0" applyFont="1" applyFill="1" applyBorder="1" applyAlignment="1">
      <alignment vertical="center"/>
    </xf>
    <xf numFmtId="4" fontId="12" fillId="2" borderId="15" xfId="0" applyNumberFormat="1" applyFont="1" applyFill="1" applyBorder="1" applyAlignment="1">
      <alignment vertical="center" shrinkToFit="1"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 horizontal="center"/>
    </xf>
    <xf numFmtId="4" fontId="7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0" fontId="1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4" fontId="11" fillId="2" borderId="0" xfId="0" applyNumberFormat="1" applyFont="1" applyFill="1" applyBorder="1" applyAlignment="1">
      <alignment horizontal="left"/>
    </xf>
    <xf numFmtId="4" fontId="11" fillId="2" borderId="0" xfId="0" applyNumberFormat="1" applyFont="1" applyFill="1" applyBorder="1" applyAlignment="1">
      <alignment horizontal="right"/>
    </xf>
    <xf numFmtId="4" fontId="16" fillId="2" borderId="0" xfId="0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4" fontId="6" fillId="2" borderId="2" xfId="0" applyNumberFormat="1" applyFont="1" applyFill="1" applyBorder="1" applyAlignment="1">
      <alignment shrinkToFit="1"/>
    </xf>
    <xf numFmtId="4" fontId="0" fillId="2" borderId="2" xfId="0" applyNumberFormat="1" applyFill="1" applyBorder="1" applyAlignment="1">
      <alignment shrinkToFit="1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4" fontId="6" fillId="2" borderId="6" xfId="0" applyNumberFormat="1" applyFont="1" applyFill="1" applyBorder="1" applyAlignment="1" applyProtection="1">
      <alignment shrinkToFit="1"/>
      <protection locked="0"/>
    </xf>
    <xf numFmtId="4" fontId="0" fillId="2" borderId="6" xfId="0" applyNumberFormat="1" applyFill="1" applyBorder="1" applyAlignment="1">
      <alignment shrinkToFit="1"/>
    </xf>
    <xf numFmtId="4" fontId="6" fillId="2" borderId="6" xfId="0" applyNumberFormat="1" applyFont="1" applyFill="1" applyBorder="1" applyAlignment="1">
      <alignment shrinkToFit="1"/>
    </xf>
    <xf numFmtId="4" fontId="0" fillId="2" borderId="6" xfId="0" applyNumberFormat="1" applyFill="1" applyBorder="1" applyAlignment="1" applyProtection="1">
      <alignment shrinkToFit="1"/>
      <protection locked="0"/>
    </xf>
    <xf numFmtId="0" fontId="0" fillId="2" borderId="3" xfId="0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3" xfId="0" applyNumberFormat="1" applyFont="1" applyFill="1" applyBorder="1" applyAlignment="1">
      <alignment shrinkToFit="1"/>
    </xf>
    <xf numFmtId="0" fontId="6" fillId="2" borderId="3" xfId="0" applyFont="1" applyFill="1" applyBorder="1" applyAlignment="1">
      <alignment horizontal="center"/>
    </xf>
    <xf numFmtId="4" fontId="0" fillId="2" borderId="3" xfId="0" applyNumberFormat="1" applyFill="1" applyBorder="1" applyAlignment="1" applyProtection="1">
      <alignment shrinkToFit="1"/>
      <protection locked="0"/>
    </xf>
    <xf numFmtId="0" fontId="0" fillId="2" borderId="10" xfId="0" applyFill="1" applyBorder="1" applyAlignment="1">
      <alignment/>
    </xf>
    <xf numFmtId="0" fontId="40" fillId="2" borderId="17" xfId="0" applyFont="1" applyFill="1" applyBorder="1" applyAlignment="1">
      <alignment horizontal="right"/>
    </xf>
    <xf numFmtId="0" fontId="11" fillId="2" borderId="0" xfId="0" applyFont="1" applyFill="1" applyAlignment="1">
      <alignment/>
    </xf>
    <xf numFmtId="4" fontId="6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 applyProtection="1">
      <alignment/>
      <protection locked="0"/>
    </xf>
    <xf numFmtId="0" fontId="16" fillId="2" borderId="0" xfId="0" applyFont="1" applyFill="1" applyAlignment="1">
      <alignment horizontal="left" shrinkToFit="1"/>
    </xf>
    <xf numFmtId="4" fontId="17" fillId="2" borderId="0" xfId="0" applyNumberFormat="1" applyFont="1" applyFill="1" applyBorder="1" applyAlignment="1">
      <alignment horizontal="center" shrinkToFi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6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9" fontId="6" fillId="2" borderId="25" xfId="0" applyNumberFormat="1" applyFont="1" applyFill="1" applyBorder="1" applyAlignment="1">
      <alignment/>
    </xf>
    <xf numFmtId="4" fontId="6" fillId="2" borderId="24" xfId="0" applyNumberFormat="1" applyFont="1" applyFill="1" applyBorder="1" applyAlignment="1">
      <alignment shrinkToFit="1"/>
    </xf>
    <xf numFmtId="49" fontId="6" fillId="2" borderId="6" xfId="0" applyNumberFormat="1" applyFont="1" applyFill="1" applyBorder="1" applyAlignment="1">
      <alignment horizontal="center"/>
    </xf>
    <xf numFmtId="49" fontId="6" fillId="2" borderId="25" xfId="0" applyNumberFormat="1" applyFont="1" applyFill="1" applyBorder="1" applyAlignment="1">
      <alignment horizontal="center"/>
    </xf>
    <xf numFmtId="4" fontId="6" fillId="2" borderId="24" xfId="0" applyNumberFormat="1" applyFont="1" applyFill="1" applyBorder="1" applyAlignment="1" applyProtection="1">
      <alignment shrinkToFit="1"/>
      <protection locked="0"/>
    </xf>
    <xf numFmtId="49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 applyProtection="1">
      <alignment shrinkToFit="1"/>
      <protection locked="0"/>
    </xf>
    <xf numFmtId="49" fontId="6" fillId="2" borderId="4" xfId="0" applyNumberFormat="1" applyFont="1" applyFill="1" applyBorder="1" applyAlignment="1">
      <alignment horizontal="center"/>
    </xf>
    <xf numFmtId="4" fontId="6" fillId="2" borderId="23" xfId="0" applyNumberFormat="1" applyFont="1" applyFill="1" applyBorder="1" applyAlignment="1">
      <alignment shrinkToFit="1"/>
    </xf>
    <xf numFmtId="49" fontId="6" fillId="2" borderId="10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shrinkToFit="1"/>
    </xf>
    <xf numFmtId="49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 applyProtection="1">
      <alignment/>
      <protection locked="0"/>
    </xf>
    <xf numFmtId="1" fontId="16" fillId="0" borderId="0" xfId="0" applyNumberFormat="1" applyFont="1" applyFill="1" applyAlignment="1">
      <alignment horizontal="center"/>
    </xf>
    <xf numFmtId="4" fontId="6" fillId="3" borderId="6" xfId="0" applyNumberFormat="1" applyFont="1" applyFill="1" applyBorder="1" applyAlignment="1" applyProtection="1">
      <alignment vertical="center" shrinkToFit="1"/>
      <protection/>
    </xf>
    <xf numFmtId="4" fontId="30" fillId="0" borderId="0" xfId="0" applyNumberFormat="1" applyFont="1" applyFill="1" applyAlignment="1">
      <alignment horizontal="left" vertical="center"/>
    </xf>
    <xf numFmtId="0" fontId="41" fillId="0" borderId="32" xfId="0" applyFont="1" applyFill="1" applyBorder="1" applyAlignment="1" applyProtection="1">
      <alignment horizontal="center"/>
      <protection/>
    </xf>
    <xf numFmtId="10" fontId="41" fillId="3" borderId="19" xfId="0" applyNumberFormat="1" applyFont="1" applyFill="1" applyBorder="1" applyAlignment="1" applyProtection="1">
      <alignment horizontal="center"/>
      <protection/>
    </xf>
    <xf numFmtId="4" fontId="41" fillId="3" borderId="31" xfId="0" applyNumberFormat="1" applyFont="1" applyFill="1" applyBorder="1" applyAlignment="1" applyProtection="1">
      <alignment/>
      <protection/>
    </xf>
    <xf numFmtId="14" fontId="41" fillId="3" borderId="19" xfId="0" applyNumberFormat="1" applyFont="1" applyFill="1" applyBorder="1" applyAlignment="1" applyProtection="1">
      <alignment horizontal="center"/>
      <protection/>
    </xf>
    <xf numFmtId="0" fontId="41" fillId="3" borderId="19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2" borderId="0" xfId="0" applyFont="1" applyFill="1" applyBorder="1" applyAlignment="1" applyProtection="1">
      <alignment shrinkToFit="1"/>
      <protection locked="0"/>
    </xf>
    <xf numFmtId="0" fontId="6" fillId="2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3" borderId="10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/>
      <protection locked="0"/>
    </xf>
    <xf numFmtId="0" fontId="6" fillId="0" borderId="66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/>
      <protection locked="0"/>
    </xf>
    <xf numFmtId="0" fontId="6" fillId="0" borderId="68" xfId="0" applyFont="1" applyBorder="1" applyAlignment="1" applyProtection="1">
      <alignment/>
      <protection locked="0"/>
    </xf>
    <xf numFmtId="0" fontId="6" fillId="0" borderId="69" xfId="0" applyFont="1" applyBorder="1" applyAlignment="1" applyProtection="1">
      <alignment/>
      <protection locked="0"/>
    </xf>
    <xf numFmtId="0" fontId="6" fillId="0" borderId="70" xfId="0" applyFont="1" applyBorder="1" applyAlignment="1" applyProtection="1">
      <alignment/>
      <protection locked="0"/>
    </xf>
    <xf numFmtId="4" fontId="6" fillId="0" borderId="1" xfId="0" applyNumberFormat="1" applyFont="1" applyBorder="1" applyAlignment="1">
      <alignment/>
    </xf>
    <xf numFmtId="0" fontId="6" fillId="3" borderId="1" xfId="0" applyFont="1" applyFill="1" applyBorder="1" applyAlignment="1">
      <alignment/>
    </xf>
    <xf numFmtId="0" fontId="6" fillId="0" borderId="71" xfId="0" applyFont="1" applyBorder="1" applyAlignment="1" applyProtection="1">
      <alignment/>
      <protection locked="0"/>
    </xf>
    <xf numFmtId="0" fontId="6" fillId="0" borderId="72" xfId="0" applyFont="1" applyBorder="1" applyAlignment="1" applyProtection="1">
      <alignment/>
      <protection locked="0"/>
    </xf>
    <xf numFmtId="0" fontId="6" fillId="0" borderId="73" xfId="0" applyFont="1" applyBorder="1" applyAlignment="1" applyProtection="1">
      <alignment/>
      <protection locked="0"/>
    </xf>
    <xf numFmtId="0" fontId="6" fillId="0" borderId="74" xfId="0" applyFont="1" applyBorder="1" applyAlignment="1" applyProtection="1">
      <alignment/>
      <protection locked="0"/>
    </xf>
    <xf numFmtId="0" fontId="6" fillId="0" borderId="75" xfId="0" applyFont="1" applyBorder="1" applyAlignment="1" applyProtection="1">
      <alignment/>
      <protection locked="0"/>
    </xf>
    <xf numFmtId="0" fontId="6" fillId="0" borderId="56" xfId="0" applyFont="1" applyBorder="1" applyAlignment="1" applyProtection="1">
      <alignment/>
      <protection locked="0"/>
    </xf>
    <xf numFmtId="0" fontId="6" fillId="0" borderId="76" xfId="0" applyFont="1" applyBorder="1" applyAlignment="1" applyProtection="1">
      <alignment/>
      <protection locked="0"/>
    </xf>
    <xf numFmtId="0" fontId="6" fillId="0" borderId="77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4" fontId="6" fillId="2" borderId="1" xfId="0" applyNumberFormat="1" applyFont="1" applyFill="1" applyBorder="1" applyAlignment="1">
      <alignment/>
    </xf>
    <xf numFmtId="0" fontId="6" fillId="0" borderId="78" xfId="0" applyFont="1" applyBorder="1" applyAlignment="1" applyProtection="1">
      <alignment/>
      <protection locked="0"/>
    </xf>
    <xf numFmtId="0" fontId="6" fillId="0" borderId="79" xfId="0" applyFont="1" applyBorder="1" applyAlignment="1" applyProtection="1">
      <alignment/>
      <protection locked="0"/>
    </xf>
    <xf numFmtId="0" fontId="16" fillId="0" borderId="45" xfId="0" applyFont="1" applyFill="1" applyBorder="1" applyAlignment="1">
      <alignment horizontal="center"/>
    </xf>
    <xf numFmtId="0" fontId="16" fillId="0" borderId="38" xfId="0" applyFont="1" applyFill="1" applyBorder="1" applyAlignment="1">
      <alignment/>
    </xf>
    <xf numFmtId="0" fontId="16" fillId="0" borderId="6" xfId="0" applyFont="1" applyFill="1" applyBorder="1" applyAlignment="1" applyProtection="1">
      <alignment/>
      <protection locked="0"/>
    </xf>
    <xf numFmtId="0" fontId="16" fillId="0" borderId="9" xfId="0" applyFont="1" applyFill="1" applyBorder="1" applyAlignment="1" applyProtection="1">
      <alignment/>
      <protection locked="0"/>
    </xf>
    <xf numFmtId="4" fontId="16" fillId="0" borderId="7" xfId="0" applyNumberFormat="1" applyFont="1" applyFill="1" applyBorder="1" applyAlignment="1" applyProtection="1">
      <alignment shrinkToFit="1"/>
      <protection/>
    </xf>
    <xf numFmtId="0" fontId="6" fillId="3" borderId="1" xfId="0" applyFont="1" applyFill="1" applyBorder="1" applyAlignment="1" applyProtection="1">
      <alignment/>
      <protection/>
    </xf>
    <xf numFmtId="4" fontId="6" fillId="2" borderId="17" xfId="0" applyNumberFormat="1" applyFont="1" applyFill="1" applyBorder="1" applyAlignment="1">
      <alignment/>
    </xf>
    <xf numFmtId="0" fontId="41" fillId="3" borderId="32" xfId="0" applyFont="1" applyFill="1" applyBorder="1" applyAlignment="1" applyProtection="1">
      <alignment horizontal="center" shrinkToFit="1"/>
      <protection/>
    </xf>
    <xf numFmtId="4" fontId="41" fillId="3" borderId="32" xfId="0" applyNumberFormat="1" applyFont="1" applyFill="1" applyBorder="1" applyAlignment="1" applyProtection="1">
      <alignment horizontal="center" shrinkToFit="1"/>
      <protection/>
    </xf>
    <xf numFmtId="4" fontId="41" fillId="3" borderId="19" xfId="0" applyNumberFormat="1" applyFont="1" applyFill="1" applyBorder="1" applyAlignment="1" applyProtection="1">
      <alignment horizontal="center" shrinkToFit="1"/>
      <protection/>
    </xf>
    <xf numFmtId="4" fontId="16" fillId="0" borderId="0" xfId="0" applyNumberFormat="1" applyFont="1" applyFill="1" applyBorder="1" applyAlignment="1" applyProtection="1">
      <alignment horizontal="left" shrinkToFit="1"/>
      <protection/>
    </xf>
    <xf numFmtId="14" fontId="16" fillId="0" borderId="1" xfId="0" applyNumberFormat="1" applyFont="1" applyFill="1" applyBorder="1" applyAlignment="1" applyProtection="1">
      <alignment horizontal="center"/>
      <protection locked="0"/>
    </xf>
    <xf numFmtId="4" fontId="41" fillId="3" borderId="19" xfId="0" applyNumberFormat="1" applyFont="1" applyFill="1" applyBorder="1" applyAlignment="1" applyProtection="1">
      <alignment horizontal="center"/>
      <protection/>
    </xf>
    <xf numFmtId="4" fontId="20" fillId="3" borderId="19" xfId="0" applyNumberFormat="1" applyFont="1" applyFill="1" applyBorder="1" applyAlignment="1" applyProtection="1">
      <alignment horizontal="center"/>
      <protection/>
    </xf>
    <xf numFmtId="4" fontId="21" fillId="0" borderId="1" xfId="0" applyNumberFormat="1" applyFont="1" applyFill="1" applyBorder="1" applyAlignment="1" applyProtection="1">
      <alignment horizontal="center"/>
      <protection/>
    </xf>
    <xf numFmtId="4" fontId="21" fillId="0" borderId="26" xfId="0" applyNumberFormat="1" applyFont="1" applyFill="1" applyBorder="1" applyAlignment="1" applyProtection="1">
      <alignment horizontal="center"/>
      <protection/>
    </xf>
    <xf numFmtId="4" fontId="21" fillId="0" borderId="27" xfId="0" applyNumberFormat="1" applyFont="1" applyFill="1" applyBorder="1" applyAlignment="1" applyProtection="1">
      <alignment horizontal="center"/>
      <protection/>
    </xf>
    <xf numFmtId="0" fontId="16" fillId="0" borderId="1" xfId="0" applyFont="1" applyFill="1" applyBorder="1" applyAlignment="1" applyProtection="1">
      <alignment horizontal="center"/>
      <protection locked="0"/>
    </xf>
    <xf numFmtId="9" fontId="35" fillId="0" borderId="17" xfId="21" applyFont="1" applyFill="1" applyBorder="1" applyAlignment="1">
      <alignment/>
    </xf>
    <xf numFmtId="0" fontId="20" fillId="0" borderId="1" xfId="0" applyFont="1" applyFill="1" applyBorder="1" applyAlignment="1" applyProtection="1">
      <alignment/>
      <protection locked="0"/>
    </xf>
    <xf numFmtId="0" fontId="6" fillId="3" borderId="17" xfId="0" applyFont="1" applyFill="1" applyBorder="1" applyAlignment="1" applyProtection="1">
      <alignment horizontal="center" shrinkToFit="1"/>
      <protection/>
    </xf>
    <xf numFmtId="0" fontId="6" fillId="3" borderId="10" xfId="0" applyFont="1" applyFill="1" applyBorder="1" applyAlignment="1" applyProtection="1">
      <alignment shrinkToFit="1"/>
      <protection/>
    </xf>
    <xf numFmtId="0" fontId="6" fillId="3" borderId="15" xfId="0" applyFont="1" applyFill="1" applyBorder="1" applyAlignment="1" applyProtection="1">
      <alignment shrinkToFit="1"/>
      <protection/>
    </xf>
    <xf numFmtId="4" fontId="6" fillId="2" borderId="0" xfId="0" applyNumberFormat="1" applyFont="1" applyFill="1" applyBorder="1" applyAlignment="1" applyProtection="1">
      <alignment horizontal="center" shrinkToFit="1"/>
      <protection/>
    </xf>
    <xf numFmtId="0" fontId="6" fillId="2" borderId="0" xfId="0" applyFont="1" applyFill="1" applyAlignment="1" applyProtection="1">
      <alignment/>
      <protection/>
    </xf>
    <xf numFmtId="14" fontId="27" fillId="2" borderId="0" xfId="0" applyNumberFormat="1" applyFont="1" applyFill="1" applyBorder="1" applyAlignment="1" applyProtection="1">
      <alignment shrinkToFit="1"/>
      <protection/>
    </xf>
    <xf numFmtId="0" fontId="40" fillId="2" borderId="17" xfId="0" applyFont="1" applyFill="1" applyBorder="1" applyAlignment="1" applyProtection="1">
      <alignment horizontal="right"/>
      <protection locked="0"/>
    </xf>
    <xf numFmtId="3" fontId="17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/>
    </xf>
    <xf numFmtId="4" fontId="16" fillId="3" borderId="39" xfId="0" applyNumberFormat="1" applyFont="1" applyFill="1" applyBorder="1" applyAlignment="1">
      <alignment/>
    </xf>
    <xf numFmtId="4" fontId="16" fillId="3" borderId="17" xfId="0" applyNumberFormat="1" applyFont="1" applyFill="1" applyBorder="1" applyAlignment="1">
      <alignment/>
    </xf>
    <xf numFmtId="0" fontId="47" fillId="2" borderId="0" xfId="0" applyFont="1" applyFill="1" applyAlignment="1">
      <alignment/>
    </xf>
    <xf numFmtId="4" fontId="16" fillId="0" borderId="5" xfId="0" applyNumberFormat="1" applyFont="1" applyFill="1" applyBorder="1" applyAlignment="1" applyProtection="1">
      <alignment shrinkToFit="1"/>
      <protection/>
    </xf>
    <xf numFmtId="4" fontId="17" fillId="0" borderId="8" xfId="0" applyNumberFormat="1" applyFont="1" applyFill="1" applyBorder="1" applyAlignment="1" applyProtection="1">
      <alignment shrinkToFit="1"/>
      <protection/>
    </xf>
    <xf numFmtId="4" fontId="17" fillId="0" borderId="9" xfId="0" applyNumberFormat="1" applyFont="1" applyFill="1" applyBorder="1" applyAlignment="1" applyProtection="1">
      <alignment shrinkToFit="1"/>
      <protection/>
    </xf>
    <xf numFmtId="4" fontId="16" fillId="0" borderId="6" xfId="0" applyNumberFormat="1" applyFont="1" applyFill="1" applyBorder="1" applyAlignment="1" applyProtection="1">
      <alignment shrinkToFit="1"/>
      <protection/>
    </xf>
    <xf numFmtId="4" fontId="16" fillId="0" borderId="8" xfId="0" applyNumberFormat="1" applyFont="1" applyFill="1" applyBorder="1" applyAlignment="1" applyProtection="1">
      <alignment shrinkToFit="1"/>
      <protection/>
    </xf>
    <xf numFmtId="0" fontId="41" fillId="0" borderId="18" xfId="0" applyNumberFormat="1" applyFont="1" applyFill="1" applyBorder="1" applyAlignment="1" applyProtection="1">
      <alignment horizontal="center"/>
      <protection/>
    </xf>
    <xf numFmtId="0" fontId="41" fillId="0" borderId="19" xfId="0" applyNumberFormat="1" applyFont="1" applyFill="1" applyBorder="1" applyAlignment="1" applyProtection="1">
      <alignment horizontal="center"/>
      <protection/>
    </xf>
    <xf numFmtId="0" fontId="41" fillId="0" borderId="3" xfId="0" applyNumberFormat="1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left"/>
      <protection/>
    </xf>
    <xf numFmtId="9" fontId="12" fillId="0" borderId="0" xfId="0" applyNumberFormat="1" applyFont="1" applyFill="1" applyBorder="1" applyAlignment="1" applyProtection="1">
      <alignment horizontal="center"/>
      <protection/>
    </xf>
    <xf numFmtId="4" fontId="41" fillId="0" borderId="18" xfId="0" applyNumberFormat="1" applyFont="1" applyFill="1" applyBorder="1" applyAlignment="1" applyProtection="1">
      <alignment horizontal="center"/>
      <protection/>
    </xf>
    <xf numFmtId="4" fontId="41" fillId="0" borderId="19" xfId="0" applyNumberFormat="1" applyFont="1" applyFill="1" applyBorder="1" applyAlignment="1" applyProtection="1">
      <alignment horizontal="center"/>
      <protection/>
    </xf>
    <xf numFmtId="9" fontId="12" fillId="0" borderId="22" xfId="0" applyNumberFormat="1" applyFont="1" applyFill="1" applyBorder="1" applyAlignment="1" applyProtection="1">
      <alignment horizontal="center"/>
      <protection/>
    </xf>
    <xf numFmtId="0" fontId="14" fillId="0" borderId="21" xfId="0" applyFont="1" applyFill="1" applyBorder="1" applyAlignment="1" applyProtection="1">
      <alignment horizontal="left"/>
      <protection/>
    </xf>
    <xf numFmtId="4" fontId="6" fillId="0" borderId="74" xfId="0" applyNumberFormat="1" applyFont="1" applyFill="1" applyBorder="1" applyAlignment="1" applyProtection="1">
      <alignment shrinkToFit="1"/>
      <protection locked="0"/>
    </xf>
    <xf numFmtId="4" fontId="6" fillId="0" borderId="80" xfId="0" applyNumberFormat="1" applyFont="1" applyFill="1" applyBorder="1" applyAlignment="1" applyProtection="1">
      <alignment shrinkToFit="1"/>
      <protection locked="0"/>
    </xf>
    <xf numFmtId="4" fontId="6" fillId="0" borderId="81" xfId="0" applyNumberFormat="1" applyFont="1" applyFill="1" applyBorder="1" applyAlignment="1" applyProtection="1">
      <alignment shrinkToFit="1"/>
      <protection locked="0"/>
    </xf>
    <xf numFmtId="4" fontId="6" fillId="0" borderId="82" xfId="0" applyNumberFormat="1" applyFont="1" applyFill="1" applyBorder="1" applyAlignment="1" applyProtection="1">
      <alignment shrinkToFit="1"/>
      <protection locked="0"/>
    </xf>
    <xf numFmtId="4" fontId="6" fillId="0" borderId="25" xfId="0" applyNumberFormat="1" applyFont="1" applyFill="1" applyBorder="1" applyAlignment="1" applyProtection="1">
      <alignment shrinkToFit="1"/>
      <protection locked="0"/>
    </xf>
    <xf numFmtId="4" fontId="6" fillId="0" borderId="71" xfId="0" applyNumberFormat="1" applyFont="1" applyFill="1" applyBorder="1" applyAlignment="1" applyProtection="1">
      <alignment shrinkToFit="1"/>
      <protection locked="0"/>
    </xf>
    <xf numFmtId="4" fontId="6" fillId="0" borderId="83" xfId="0" applyNumberFormat="1" applyFont="1" applyFill="1" applyBorder="1" applyAlignment="1" applyProtection="1">
      <alignment shrinkToFit="1"/>
      <protection/>
    </xf>
    <xf numFmtId="4" fontId="6" fillId="0" borderId="67" xfId="0" applyNumberFormat="1" applyFont="1" applyFill="1" applyBorder="1" applyAlignment="1" applyProtection="1">
      <alignment shrinkToFit="1"/>
      <protection/>
    </xf>
    <xf numFmtId="4" fontId="6" fillId="0" borderId="79" xfId="0" applyNumberFormat="1" applyFont="1" applyFill="1" applyBorder="1" applyAlignment="1" applyProtection="1">
      <alignment shrinkToFit="1"/>
      <protection/>
    </xf>
    <xf numFmtId="4" fontId="4" fillId="0" borderId="17" xfId="0" applyNumberFormat="1" applyFont="1" applyFill="1" applyBorder="1" applyAlignment="1" applyProtection="1">
      <alignment shrinkToFit="1"/>
      <protection/>
    </xf>
    <xf numFmtId="4" fontId="6" fillId="0" borderId="84" xfId="0" applyNumberFormat="1" applyFont="1" applyFill="1" applyBorder="1" applyAlignment="1" applyProtection="1">
      <alignment shrinkToFit="1"/>
      <protection/>
    </xf>
    <xf numFmtId="4" fontId="6" fillId="0" borderId="85" xfId="0" applyNumberFormat="1" applyFont="1" applyFill="1" applyBorder="1" applyAlignment="1" applyProtection="1">
      <alignment shrinkToFit="1"/>
      <protection/>
    </xf>
    <xf numFmtId="4" fontId="6" fillId="3" borderId="86" xfId="0" applyNumberFormat="1" applyFont="1" applyFill="1" applyBorder="1" applyAlignment="1">
      <alignment shrinkToFit="1"/>
    </xf>
    <xf numFmtId="4" fontId="6" fillId="3" borderId="87" xfId="0" applyNumberFormat="1" applyFont="1" applyFill="1" applyBorder="1" applyAlignment="1">
      <alignment shrinkToFit="1"/>
    </xf>
    <xf numFmtId="4" fontId="6" fillId="3" borderId="88" xfId="0" applyNumberFormat="1" applyFont="1" applyFill="1" applyBorder="1" applyAlignment="1">
      <alignment shrinkToFit="1"/>
    </xf>
    <xf numFmtId="4" fontId="6" fillId="3" borderId="89" xfId="0" applyNumberFormat="1" applyFont="1" applyFill="1" applyBorder="1" applyAlignment="1" applyProtection="1">
      <alignment shrinkToFit="1"/>
      <protection/>
    </xf>
    <xf numFmtId="4" fontId="16" fillId="0" borderId="9" xfId="0" applyNumberFormat="1" applyFont="1" applyFill="1" applyBorder="1" applyAlignment="1" applyProtection="1">
      <alignment shrinkToFit="1"/>
      <protection/>
    </xf>
    <xf numFmtId="2" fontId="17" fillId="0" borderId="6" xfId="0" applyNumberFormat="1" applyFont="1" applyFill="1" applyBorder="1" applyAlignment="1" applyProtection="1">
      <alignment/>
      <protection/>
    </xf>
    <xf numFmtId="2" fontId="17" fillId="0" borderId="9" xfId="0" applyNumberFormat="1" applyFont="1" applyFill="1" applyBorder="1" applyAlignment="1" applyProtection="1">
      <alignment/>
      <protection/>
    </xf>
    <xf numFmtId="14" fontId="16" fillId="0" borderId="0" xfId="0" applyNumberFormat="1" applyFont="1" applyFill="1" applyBorder="1" applyAlignment="1" applyProtection="1">
      <alignment shrinkToFit="1"/>
      <protection/>
    </xf>
    <xf numFmtId="4" fontId="21" fillId="3" borderId="1" xfId="0" applyNumberFormat="1" applyFont="1" applyFill="1" applyBorder="1" applyAlignment="1" applyProtection="1">
      <alignment horizontal="center"/>
      <protection/>
    </xf>
    <xf numFmtId="4" fontId="20" fillId="3" borderId="20" xfId="0" applyNumberFormat="1" applyFont="1" applyFill="1" applyBorder="1" applyAlignment="1" applyProtection="1">
      <alignment horizontal="center"/>
      <protection/>
    </xf>
    <xf numFmtId="4" fontId="20" fillId="3" borderId="19" xfId="0" applyNumberFormat="1" applyFont="1" applyFill="1" applyBorder="1" applyAlignment="1" applyProtection="1">
      <alignment horizontal="right" wrapText="1" shrinkToFit="1"/>
      <protection/>
    </xf>
    <xf numFmtId="4" fontId="20" fillId="3" borderId="20" xfId="0" applyNumberFormat="1" applyFont="1" applyFill="1" applyBorder="1" applyAlignment="1" applyProtection="1">
      <alignment horizontal="right" wrapText="1" shrinkToFit="1"/>
      <protection/>
    </xf>
    <xf numFmtId="4" fontId="21" fillId="3" borderId="1" xfId="0" applyNumberFormat="1" applyFont="1" applyFill="1" applyBorder="1" applyAlignment="1" applyProtection="1">
      <alignment wrapText="1"/>
      <protection/>
    </xf>
    <xf numFmtId="4" fontId="9" fillId="0" borderId="1" xfId="0" applyNumberFormat="1" applyFont="1" applyFill="1" applyBorder="1" applyAlignment="1" applyProtection="1">
      <alignment shrinkToFit="1"/>
      <protection locked="0"/>
    </xf>
    <xf numFmtId="4" fontId="9" fillId="0" borderId="1" xfId="0" applyNumberFormat="1" applyFont="1" applyFill="1" applyBorder="1" applyAlignment="1" applyProtection="1">
      <alignment shrinkToFit="1"/>
      <protection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8" fillId="0" borderId="0" xfId="15" applyFont="1" applyBorder="1" applyAlignment="1">
      <alignment/>
    </xf>
    <xf numFmtId="4" fontId="16" fillId="0" borderId="17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wrapText="1"/>
    </xf>
    <xf numFmtId="4" fontId="16" fillId="0" borderId="10" xfId="0" applyNumberFormat="1" applyFont="1" applyFill="1" applyBorder="1" applyAlignment="1" applyProtection="1">
      <alignment horizontal="center"/>
      <protection locked="0"/>
    </xf>
    <xf numFmtId="4" fontId="16" fillId="0" borderId="15" xfId="0" applyNumberFormat="1" applyFont="1" applyFill="1" applyBorder="1" applyAlignment="1" applyProtection="1">
      <alignment horizontal="center"/>
      <protection locked="0"/>
    </xf>
    <xf numFmtId="4" fontId="16" fillId="0" borderId="15" xfId="0" applyNumberFormat="1" applyFont="1" applyFill="1" applyBorder="1" applyAlignment="1" applyProtection="1">
      <alignment horizontal="center" shrinkToFit="1"/>
      <protection locked="0"/>
    </xf>
    <xf numFmtId="4" fontId="16" fillId="0" borderId="17" xfId="0" applyNumberFormat="1" applyFont="1" applyFill="1" applyBorder="1" applyAlignment="1" applyProtection="1">
      <alignment horizontal="center" shrinkToFit="1"/>
      <protection locked="0"/>
    </xf>
    <xf numFmtId="4" fontId="16" fillId="0" borderId="10" xfId="0" applyNumberFormat="1" applyFont="1" applyFill="1" applyBorder="1" applyAlignment="1" applyProtection="1">
      <alignment horizontal="center" shrinkToFit="1"/>
      <protection locked="0"/>
    </xf>
    <xf numFmtId="4" fontId="16" fillId="0" borderId="0" xfId="0" applyNumberFormat="1" applyFont="1" applyFill="1" applyBorder="1" applyAlignment="1" applyProtection="1">
      <alignment horizontal="left" shrinkToFit="1"/>
      <protection locked="0"/>
    </xf>
    <xf numFmtId="0" fontId="16" fillId="0" borderId="10" xfId="0" applyFont="1" applyFill="1" applyBorder="1" applyAlignment="1" applyProtection="1">
      <alignment horizontal="center" shrinkToFit="1"/>
      <protection locked="0"/>
    </xf>
    <xf numFmtId="3" fontId="16" fillId="0" borderId="10" xfId="0" applyNumberFormat="1" applyFont="1" applyFill="1" applyBorder="1" applyAlignment="1" applyProtection="1">
      <alignment horizontal="left" shrinkToFit="1"/>
      <protection locked="0"/>
    </xf>
    <xf numFmtId="3" fontId="16" fillId="0" borderId="10" xfId="0" applyNumberFormat="1" applyFont="1" applyFill="1" applyBorder="1" applyAlignment="1" applyProtection="1">
      <alignment horizontal="center" shrinkToFit="1"/>
      <protection locked="0"/>
    </xf>
    <xf numFmtId="1" fontId="16" fillId="0" borderId="15" xfId="0" applyNumberFormat="1" applyFont="1" applyFill="1" applyBorder="1" applyAlignment="1" applyProtection="1">
      <alignment horizontal="left" shrinkToFit="1"/>
      <protection locked="0"/>
    </xf>
    <xf numFmtId="1" fontId="16" fillId="0" borderId="17" xfId="0" applyNumberFormat="1" applyFont="1" applyFill="1" applyBorder="1" applyAlignment="1" applyProtection="1">
      <alignment horizontal="left" shrinkToFit="1"/>
      <protection locked="0"/>
    </xf>
    <xf numFmtId="0" fontId="16" fillId="0" borderId="10" xfId="0" applyFont="1" applyFill="1" applyBorder="1" applyAlignment="1" applyProtection="1">
      <alignment shrinkToFit="1"/>
      <protection locked="0"/>
    </xf>
    <xf numFmtId="0" fontId="16" fillId="0" borderId="15" xfId="0" applyFont="1" applyFill="1" applyBorder="1" applyAlignment="1" applyProtection="1">
      <alignment shrinkToFit="1"/>
      <protection locked="0"/>
    </xf>
    <xf numFmtId="0" fontId="16" fillId="0" borderId="17" xfId="0" applyFont="1" applyFill="1" applyBorder="1" applyAlignment="1" applyProtection="1">
      <alignment shrinkToFit="1"/>
      <protection locked="0"/>
    </xf>
    <xf numFmtId="0" fontId="16" fillId="0" borderId="15" xfId="0" applyFont="1" applyFill="1" applyBorder="1" applyAlignment="1" applyProtection="1">
      <alignment horizontal="center" shrinkToFit="1"/>
      <protection locked="0"/>
    </xf>
    <xf numFmtId="0" fontId="16" fillId="0" borderId="17" xfId="0" applyFont="1" applyFill="1" applyBorder="1" applyAlignment="1" applyProtection="1">
      <alignment horizontal="center" shrinkToFit="1"/>
      <protection locked="0"/>
    </xf>
    <xf numFmtId="1" fontId="16" fillId="0" borderId="10" xfId="0" applyNumberFormat="1" applyFont="1" applyFill="1" applyBorder="1" applyAlignment="1" applyProtection="1">
      <alignment horizontal="left" shrinkToFit="1"/>
      <protection locked="0"/>
    </xf>
    <xf numFmtId="0" fontId="16" fillId="0" borderId="10" xfId="0" applyFont="1" applyFill="1" applyBorder="1" applyAlignment="1" applyProtection="1">
      <alignment horizontal="left" vertical="center" shrinkToFit="1"/>
      <protection locked="0"/>
    </xf>
    <xf numFmtId="0" fontId="16" fillId="0" borderId="15" xfId="0" applyFont="1" applyFill="1" applyBorder="1" applyAlignment="1" applyProtection="1">
      <alignment horizontal="left" vertical="center" shrinkToFit="1"/>
      <protection locked="0"/>
    </xf>
    <xf numFmtId="0" fontId="16" fillId="0" borderId="17" xfId="0" applyFont="1" applyFill="1" applyBorder="1" applyAlignment="1" applyProtection="1">
      <alignment horizontal="left" vertical="center" shrinkToFit="1"/>
      <protection locked="0"/>
    </xf>
    <xf numFmtId="4" fontId="16" fillId="0" borderId="10" xfId="0" applyNumberFormat="1" applyFont="1" applyFill="1" applyBorder="1" applyAlignment="1" applyProtection="1">
      <alignment horizontal="left" vertical="center" shrinkToFit="1"/>
      <protection locked="0"/>
    </xf>
    <xf numFmtId="4" fontId="16" fillId="0" borderId="15" xfId="0" applyNumberFormat="1" applyFont="1" applyFill="1" applyBorder="1" applyAlignment="1" applyProtection="1">
      <alignment horizontal="left" vertical="center" shrinkToFit="1"/>
      <protection locked="0"/>
    </xf>
    <xf numFmtId="4" fontId="1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10" xfId="0" applyFont="1" applyFill="1" applyBorder="1" applyAlignment="1" applyProtection="1">
      <alignment horizontal="left" shrinkToFit="1"/>
      <protection locked="0"/>
    </xf>
    <xf numFmtId="0" fontId="16" fillId="0" borderId="15" xfId="0" applyFont="1" applyFill="1" applyBorder="1" applyAlignment="1" applyProtection="1">
      <alignment horizontal="left" shrinkToFit="1"/>
      <protection locked="0"/>
    </xf>
    <xf numFmtId="0" fontId="16" fillId="0" borderId="17" xfId="0" applyFont="1" applyFill="1" applyBorder="1" applyAlignment="1" applyProtection="1">
      <alignment horizontal="left" shrinkToFi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14" fontId="16" fillId="0" borderId="10" xfId="0" applyNumberFormat="1" applyFont="1" applyFill="1" applyBorder="1" applyAlignment="1" applyProtection="1">
      <alignment horizontal="center" shrinkToFit="1"/>
      <protection locked="0"/>
    </xf>
    <xf numFmtId="14" fontId="16" fillId="0" borderId="17" xfId="0" applyNumberFormat="1" applyFont="1" applyFill="1" applyBorder="1" applyAlignment="1" applyProtection="1">
      <alignment horizontal="center" shrinkToFit="1"/>
      <protection locked="0"/>
    </xf>
    <xf numFmtId="0" fontId="21" fillId="0" borderId="3" xfId="0" applyFont="1" applyFill="1" applyBorder="1" applyAlignment="1">
      <alignment horizontal="center" wrapText="1"/>
    </xf>
    <xf numFmtId="1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14" fontId="22" fillId="0" borderId="10" xfId="0" applyNumberFormat="1" applyFont="1" applyFill="1" applyBorder="1" applyAlignment="1" applyProtection="1">
      <alignment horizontal="center"/>
      <protection locked="0"/>
    </xf>
    <xf numFmtId="14" fontId="22" fillId="0" borderId="17" xfId="0" applyNumberFormat="1" applyFont="1" applyFill="1" applyBorder="1" applyAlignment="1" applyProtection="1">
      <alignment horizontal="center"/>
      <protection locked="0"/>
    </xf>
    <xf numFmtId="4" fontId="21" fillId="0" borderId="90" xfId="0" applyNumberFormat="1" applyFont="1" applyFill="1" applyBorder="1" applyAlignment="1">
      <alignment horizontal="left"/>
    </xf>
    <xf numFmtId="4" fontId="21" fillId="0" borderId="91" xfId="0" applyNumberFormat="1" applyFont="1" applyFill="1" applyBorder="1" applyAlignment="1">
      <alignment horizontal="left"/>
    </xf>
    <xf numFmtId="0" fontId="20" fillId="0" borderId="41" xfId="0" applyFont="1" applyFill="1" applyBorder="1" applyAlignment="1">
      <alignment horizontal="center"/>
    </xf>
    <xf numFmtId="0" fontId="20" fillId="0" borderId="9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5" fillId="0" borderId="41" xfId="0" applyFont="1" applyFill="1" applyBorder="1" applyAlignment="1">
      <alignment horizontal="center"/>
    </xf>
    <xf numFmtId="0" fontId="25" fillId="0" borderId="9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4" fontId="30" fillId="0" borderId="0" xfId="0" applyNumberFormat="1" applyFont="1" applyFill="1" applyAlignment="1">
      <alignment horizontal="left" vertical="center"/>
    </xf>
    <xf numFmtId="4" fontId="20" fillId="0" borderId="32" xfId="0" applyNumberFormat="1" applyFont="1" applyFill="1" applyBorder="1" applyAlignment="1" applyProtection="1">
      <alignment horizontal="center"/>
      <protection locked="0"/>
    </xf>
    <xf numFmtId="4" fontId="20" fillId="0" borderId="93" xfId="0" applyNumberFormat="1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>
      <alignment horizontal="left"/>
    </xf>
    <xf numFmtId="0" fontId="25" fillId="0" borderId="29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29" xfId="0" applyFont="1" applyFill="1" applyBorder="1" applyAlignment="1">
      <alignment horizontal="left"/>
    </xf>
    <xf numFmtId="4" fontId="21" fillId="0" borderId="10" xfId="0" applyNumberFormat="1" applyFont="1" applyFill="1" applyBorder="1" applyAlignment="1">
      <alignment horizontal="left"/>
    </xf>
    <xf numFmtId="4" fontId="21" fillId="0" borderId="17" xfId="0" applyNumberFormat="1" applyFont="1" applyFill="1" applyBorder="1" applyAlignment="1">
      <alignment horizontal="left"/>
    </xf>
    <xf numFmtId="0" fontId="25" fillId="0" borderId="41" xfId="0" applyFont="1" applyFill="1" applyBorder="1" applyAlignment="1" applyProtection="1">
      <alignment horizontal="center"/>
      <protection/>
    </xf>
    <xf numFmtId="0" fontId="25" fillId="0" borderId="92" xfId="0" applyFont="1" applyFill="1" applyBorder="1" applyAlignment="1" applyProtection="1">
      <alignment horizontal="center"/>
      <protection/>
    </xf>
    <xf numFmtId="0" fontId="20" fillId="0" borderId="41" xfId="0" applyFont="1" applyFill="1" applyBorder="1" applyAlignment="1" applyProtection="1">
      <alignment horizontal="center"/>
      <protection/>
    </xf>
    <xf numFmtId="0" fontId="20" fillId="0" borderId="92" xfId="0" applyFont="1" applyFill="1" applyBorder="1" applyAlignment="1" applyProtection="1">
      <alignment horizontal="center"/>
      <protection/>
    </xf>
    <xf numFmtId="0" fontId="30" fillId="0" borderId="10" xfId="0" applyFont="1" applyFill="1" applyBorder="1" applyAlignment="1" applyProtection="1">
      <alignment horizontal="center" shrinkToFit="1"/>
      <protection locked="0"/>
    </xf>
    <xf numFmtId="0" fontId="30" fillId="0" borderId="17" xfId="0" applyFont="1" applyFill="1" applyBorder="1" applyAlignment="1" applyProtection="1">
      <alignment horizontal="center" shrinkToFit="1"/>
      <protection locked="0"/>
    </xf>
    <xf numFmtId="0" fontId="21" fillId="0" borderId="10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left" wrapText="1"/>
    </xf>
    <xf numFmtId="0" fontId="24" fillId="0" borderId="10" xfId="0" applyFont="1" applyFill="1" applyBorder="1" applyAlignment="1" applyProtection="1">
      <alignment horizontal="left" shrinkToFit="1"/>
      <protection locked="0"/>
    </xf>
    <xf numFmtId="0" fontId="24" fillId="0" borderId="15" xfId="0" applyFont="1" applyFill="1" applyBorder="1" applyAlignment="1" applyProtection="1">
      <alignment horizontal="left" shrinkToFit="1"/>
      <protection locked="0"/>
    </xf>
    <xf numFmtId="0" fontId="24" fillId="0" borderId="17" xfId="0" applyFont="1" applyFill="1" applyBorder="1" applyAlignment="1" applyProtection="1">
      <alignment horizontal="left" shrinkToFit="1"/>
      <protection locked="0"/>
    </xf>
    <xf numFmtId="0" fontId="30" fillId="0" borderId="10" xfId="0" applyFont="1" applyFill="1" applyBorder="1" applyAlignment="1" applyProtection="1">
      <alignment horizontal="left" shrinkToFit="1"/>
      <protection locked="0"/>
    </xf>
    <xf numFmtId="0" fontId="30" fillId="0" borderId="17" xfId="0" applyFont="1" applyFill="1" applyBorder="1" applyAlignment="1" applyProtection="1">
      <alignment horizontal="left" shrinkToFit="1"/>
      <protection locked="0"/>
    </xf>
    <xf numFmtId="4" fontId="20" fillId="0" borderId="45" xfId="0" applyNumberFormat="1" applyFont="1" applyFill="1" applyBorder="1" applyAlignment="1" applyProtection="1">
      <alignment horizontal="center"/>
      <protection locked="0"/>
    </xf>
    <xf numFmtId="4" fontId="20" fillId="0" borderId="94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left"/>
    </xf>
    <xf numFmtId="0" fontId="42" fillId="0" borderId="12" xfId="0" applyFont="1" applyFill="1" applyBorder="1" applyAlignment="1">
      <alignment horizontal="left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30" fillId="0" borderId="15" xfId="0" applyFont="1" applyFill="1" applyBorder="1" applyAlignment="1" applyProtection="1">
      <alignment horizontal="center" shrinkToFit="1"/>
      <protection locked="0"/>
    </xf>
    <xf numFmtId="4" fontId="21" fillId="0" borderId="90" xfId="0" applyNumberFormat="1" applyFont="1" applyFill="1" applyBorder="1" applyAlignment="1">
      <alignment horizontal="left" wrapText="1"/>
    </xf>
    <xf numFmtId="4" fontId="21" fillId="0" borderId="91" xfId="0" applyNumberFormat="1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20" fillId="0" borderId="41" xfId="0" applyFont="1" applyFill="1" applyBorder="1" applyAlignment="1" applyProtection="1">
      <alignment horizontal="center" wrapText="1" shrinkToFit="1"/>
      <protection locked="0"/>
    </xf>
    <xf numFmtId="0" fontId="20" fillId="0" borderId="92" xfId="0" applyFont="1" applyFill="1" applyBorder="1" applyAlignment="1" applyProtection="1">
      <alignment horizontal="center" wrapText="1" shrinkToFit="1"/>
      <protection locked="0"/>
    </xf>
    <xf numFmtId="4" fontId="20" fillId="0" borderId="32" xfId="0" applyNumberFormat="1" applyFont="1" applyFill="1" applyBorder="1" applyAlignment="1" applyProtection="1">
      <alignment horizontal="center" wrapText="1" shrinkToFit="1"/>
      <protection locked="0"/>
    </xf>
    <xf numFmtId="4" fontId="20" fillId="0" borderId="93" xfId="0" applyNumberFormat="1" applyFont="1" applyFill="1" applyBorder="1" applyAlignment="1" applyProtection="1">
      <alignment horizontal="center" wrapText="1" shrinkToFit="1"/>
      <protection locked="0"/>
    </xf>
    <xf numFmtId="4" fontId="20" fillId="0" borderId="41" xfId="0" applyNumberFormat="1" applyFont="1" applyFill="1" applyBorder="1" applyAlignment="1" applyProtection="1">
      <alignment horizontal="center" wrapText="1" shrinkToFit="1"/>
      <protection locked="0"/>
    </xf>
    <xf numFmtId="4" fontId="20" fillId="0" borderId="92" xfId="0" applyNumberFormat="1" applyFont="1" applyFill="1" applyBorder="1" applyAlignment="1" applyProtection="1">
      <alignment horizontal="center" wrapText="1" shrinkToFit="1"/>
      <protection locked="0"/>
    </xf>
    <xf numFmtId="0" fontId="20" fillId="0" borderId="40" xfId="0" applyFont="1" applyFill="1" applyBorder="1" applyAlignment="1" applyProtection="1">
      <alignment horizontal="center" wrapText="1" shrinkToFit="1"/>
      <protection locked="0"/>
    </xf>
    <xf numFmtId="0" fontId="20" fillId="0" borderId="95" xfId="0" applyFont="1" applyFill="1" applyBorder="1" applyAlignment="1" applyProtection="1">
      <alignment horizontal="center" wrapText="1" shrinkToFit="1"/>
      <protection locked="0"/>
    </xf>
    <xf numFmtId="0" fontId="20" fillId="0" borderId="32" xfId="0" applyFont="1" applyFill="1" applyBorder="1" applyAlignment="1" applyProtection="1">
      <alignment horizontal="center" wrapText="1" shrinkToFit="1"/>
      <protection locked="0"/>
    </xf>
    <xf numFmtId="0" fontId="20" fillId="0" borderId="93" xfId="0" applyFont="1" applyFill="1" applyBorder="1" applyAlignment="1" applyProtection="1">
      <alignment horizontal="center" wrapText="1" shrinkToFit="1"/>
      <protection locked="0"/>
    </xf>
    <xf numFmtId="0" fontId="20" fillId="0" borderId="14" xfId="0" applyFont="1" applyFill="1" applyBorder="1" applyAlignment="1">
      <alignment horizontal="left" wrapText="1"/>
    </xf>
    <xf numFmtId="0" fontId="20" fillId="0" borderId="29" xfId="0" applyFont="1" applyFill="1" applyBorder="1" applyAlignment="1">
      <alignment horizontal="left" wrapText="1"/>
    </xf>
    <xf numFmtId="4" fontId="20" fillId="0" borderId="45" xfId="0" applyNumberFormat="1" applyFont="1" applyFill="1" applyBorder="1" applyAlignment="1" applyProtection="1">
      <alignment horizontal="center" wrapText="1" shrinkToFit="1"/>
      <protection locked="0"/>
    </xf>
    <xf numFmtId="4" fontId="20" fillId="0" borderId="94" xfId="0" applyNumberFormat="1" applyFont="1" applyFill="1" applyBorder="1" applyAlignment="1" applyProtection="1">
      <alignment horizontal="center" wrapText="1" shrinkToFit="1"/>
      <protection locked="0"/>
    </xf>
    <xf numFmtId="4" fontId="21" fillId="0" borderId="10" xfId="0" applyNumberFormat="1" applyFont="1" applyFill="1" applyBorder="1" applyAlignment="1">
      <alignment horizontal="left" wrapText="1"/>
    </xf>
    <xf numFmtId="4" fontId="21" fillId="0" borderId="17" xfId="0" applyNumberFormat="1" applyFont="1" applyFill="1" applyBorder="1" applyAlignment="1">
      <alignment horizontal="left" wrapText="1"/>
    </xf>
    <xf numFmtId="4" fontId="30" fillId="0" borderId="10" xfId="0" applyNumberFormat="1" applyFont="1" applyFill="1" applyBorder="1" applyAlignment="1" applyProtection="1">
      <alignment horizontal="left" vertical="center" shrinkToFit="1"/>
      <protection locked="0"/>
    </xf>
    <xf numFmtId="4" fontId="30" fillId="0" borderId="15" xfId="0" applyNumberFormat="1" applyFont="1" applyFill="1" applyBorder="1" applyAlignment="1" applyProtection="1">
      <alignment horizontal="left" vertical="center" shrinkToFit="1"/>
      <protection locked="0"/>
    </xf>
    <xf numFmtId="4" fontId="30" fillId="0" borderId="17" xfId="0" applyNumberFormat="1" applyFont="1" applyFill="1" applyBorder="1" applyAlignment="1" applyProtection="1">
      <alignment horizontal="left" vertical="center" shrinkToFit="1"/>
      <protection locked="0"/>
    </xf>
    <xf numFmtId="3" fontId="20" fillId="0" borderId="20" xfId="0" applyNumberFormat="1" applyFont="1" applyFill="1" applyBorder="1" applyAlignment="1" applyProtection="1">
      <alignment horizontal="center" wrapText="1" shrinkToFit="1"/>
      <protection/>
    </xf>
    <xf numFmtId="3" fontId="20" fillId="0" borderId="19" xfId="0" applyNumberFormat="1" applyFont="1" applyFill="1" applyBorder="1" applyAlignment="1" applyProtection="1">
      <alignment horizontal="center" wrapText="1" shrinkToFit="1"/>
      <protection/>
    </xf>
    <xf numFmtId="3" fontId="20" fillId="0" borderId="18" xfId="0" applyNumberFormat="1" applyFont="1" applyFill="1" applyBorder="1" applyAlignment="1" applyProtection="1">
      <alignment horizontal="center" wrapText="1" shrinkToFit="1"/>
      <protection/>
    </xf>
    <xf numFmtId="4" fontId="21" fillId="0" borderId="10" xfId="0" applyNumberFormat="1" applyFont="1" applyFill="1" applyBorder="1" applyAlignment="1" applyProtection="1">
      <alignment horizontal="left" wrapText="1"/>
      <protection/>
    </xf>
    <xf numFmtId="4" fontId="21" fillId="0" borderId="17" xfId="0" applyNumberFormat="1" applyFont="1" applyFill="1" applyBorder="1" applyAlignment="1" applyProtection="1">
      <alignment horizontal="left" wrapText="1"/>
      <protection/>
    </xf>
    <xf numFmtId="0" fontId="6" fillId="0" borderId="25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1" fontId="25" fillId="0" borderId="40" xfId="0" applyNumberFormat="1" applyFont="1" applyFill="1" applyBorder="1" applyAlignment="1" applyProtection="1">
      <alignment horizontal="center" wrapText="1" shrinkToFit="1"/>
      <protection/>
    </xf>
    <xf numFmtId="1" fontId="25" fillId="0" borderId="95" xfId="0" applyNumberFormat="1" applyFont="1" applyFill="1" applyBorder="1" applyAlignment="1" applyProtection="1">
      <alignment horizontal="center" wrapText="1" shrinkToFit="1"/>
      <protection/>
    </xf>
    <xf numFmtId="0" fontId="25" fillId="0" borderId="14" xfId="0" applyFont="1" applyFill="1" applyBorder="1" applyAlignment="1" applyProtection="1">
      <alignment horizontal="left" wrapText="1"/>
      <protection/>
    </xf>
    <xf numFmtId="0" fontId="25" fillId="0" borderId="29" xfId="0" applyFont="1" applyFill="1" applyBorder="1" applyAlignment="1" applyProtection="1">
      <alignment horizontal="left" wrapText="1"/>
      <protection/>
    </xf>
    <xf numFmtId="1" fontId="25" fillId="0" borderId="32" xfId="0" applyNumberFormat="1" applyFont="1" applyFill="1" applyBorder="1" applyAlignment="1" applyProtection="1">
      <alignment horizontal="center" wrapText="1" shrinkToFit="1"/>
      <protection/>
    </xf>
    <xf numFmtId="1" fontId="25" fillId="0" borderId="93" xfId="0" applyNumberFormat="1" applyFont="1" applyFill="1" applyBorder="1" applyAlignment="1" applyProtection="1">
      <alignment horizontal="center" wrapText="1" shrinkToFit="1"/>
      <protection/>
    </xf>
    <xf numFmtId="1" fontId="25" fillId="0" borderId="30" xfId="0" applyNumberFormat="1" applyFont="1" applyFill="1" applyBorder="1" applyAlignment="1" applyProtection="1">
      <alignment horizontal="center" wrapText="1" shrinkToFit="1"/>
      <protection/>
    </xf>
    <xf numFmtId="1" fontId="25" fillId="0" borderId="96" xfId="0" applyNumberFormat="1" applyFont="1" applyFill="1" applyBorder="1" applyAlignment="1" applyProtection="1">
      <alignment horizontal="center" wrapText="1" shrinkToFit="1"/>
      <protection/>
    </xf>
    <xf numFmtId="0" fontId="25" fillId="0" borderId="19" xfId="0" applyFont="1" applyFill="1" applyBorder="1" applyAlignment="1" applyProtection="1">
      <alignment horizontal="center" wrapText="1" shrinkToFit="1"/>
      <protection/>
    </xf>
    <xf numFmtId="0" fontId="25" fillId="0" borderId="20" xfId="0" applyFont="1" applyFill="1" applyBorder="1" applyAlignment="1" applyProtection="1">
      <alignment horizontal="center" wrapText="1" shrinkToFit="1"/>
      <protection/>
    </xf>
    <xf numFmtId="0" fontId="25" fillId="0" borderId="18" xfId="0" applyFont="1" applyFill="1" applyBorder="1" applyAlignment="1" applyProtection="1">
      <alignment horizontal="center" wrapText="1" shrinkToFit="1"/>
      <protection/>
    </xf>
    <xf numFmtId="0" fontId="25" fillId="0" borderId="32" xfId="0" applyFont="1" applyFill="1" applyBorder="1" applyAlignment="1" applyProtection="1">
      <alignment horizontal="center" wrapText="1" shrinkToFit="1"/>
      <protection/>
    </xf>
    <xf numFmtId="0" fontId="25" fillId="0" borderId="93" xfId="0" applyFont="1" applyFill="1" applyBorder="1" applyAlignment="1" applyProtection="1">
      <alignment horizontal="center" wrapText="1" shrinkToFit="1"/>
      <protection/>
    </xf>
    <xf numFmtId="0" fontId="25" fillId="0" borderId="40" xfId="0" applyFont="1" applyFill="1" applyBorder="1" applyAlignment="1" applyProtection="1">
      <alignment horizontal="center" wrapText="1" shrinkToFit="1"/>
      <protection/>
    </xf>
    <xf numFmtId="0" fontId="25" fillId="0" borderId="95" xfId="0" applyFont="1" applyFill="1" applyBorder="1" applyAlignment="1" applyProtection="1">
      <alignment horizontal="center" wrapText="1" shrinkToFit="1"/>
      <protection/>
    </xf>
    <xf numFmtId="0" fontId="42" fillId="0" borderId="11" xfId="0" applyFont="1" applyFill="1" applyBorder="1" applyAlignment="1" applyProtection="1">
      <alignment horizontal="left" wrapText="1"/>
      <protection/>
    </xf>
    <xf numFmtId="0" fontId="42" fillId="0" borderId="12" xfId="0" applyFont="1" applyFill="1" applyBorder="1" applyAlignment="1" applyProtection="1">
      <alignment horizontal="left" wrapText="1"/>
      <protection/>
    </xf>
    <xf numFmtId="0" fontId="25" fillId="0" borderId="30" xfId="0" applyFont="1" applyFill="1" applyBorder="1" applyAlignment="1" applyProtection="1">
      <alignment horizontal="center" wrapText="1" shrinkToFit="1"/>
      <protection/>
    </xf>
    <xf numFmtId="0" fontId="25" fillId="0" borderId="96" xfId="0" applyFont="1" applyFill="1" applyBorder="1" applyAlignment="1" applyProtection="1">
      <alignment horizontal="center" wrapText="1" shrinkToFi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left"/>
      <protection/>
    </xf>
    <xf numFmtId="0" fontId="21" fillId="0" borderId="12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left" wrapText="1"/>
      <protection/>
    </xf>
    <xf numFmtId="0" fontId="21" fillId="0" borderId="17" xfId="0" applyFont="1" applyFill="1" applyBorder="1" applyAlignment="1" applyProtection="1">
      <alignment horizontal="left" wrapText="1"/>
      <protection/>
    </xf>
    <xf numFmtId="0" fontId="30" fillId="0" borderId="10" xfId="0" applyFont="1" applyFill="1" applyBorder="1" applyAlignment="1" applyProtection="1">
      <alignment horizontal="center" shrinkToFit="1"/>
      <protection/>
    </xf>
    <xf numFmtId="0" fontId="30" fillId="0" borderId="15" xfId="0" applyFont="1" applyFill="1" applyBorder="1" applyAlignment="1" applyProtection="1">
      <alignment horizontal="center" shrinkToFit="1"/>
      <protection/>
    </xf>
    <xf numFmtId="0" fontId="30" fillId="0" borderId="17" xfId="0" applyFont="1" applyFill="1" applyBorder="1" applyAlignment="1" applyProtection="1">
      <alignment horizontal="center" shrinkToFit="1"/>
      <protection/>
    </xf>
    <xf numFmtId="4" fontId="21" fillId="0" borderId="90" xfId="0" applyNumberFormat="1" applyFont="1" applyFill="1" applyBorder="1" applyAlignment="1" applyProtection="1">
      <alignment horizontal="center" wrapText="1"/>
      <protection/>
    </xf>
    <xf numFmtId="4" fontId="21" fillId="0" borderId="91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 horizontal="center"/>
      <protection locked="0"/>
    </xf>
    <xf numFmtId="4" fontId="9" fillId="0" borderId="15" xfId="0" applyNumberFormat="1" applyFont="1" applyFill="1" applyBorder="1" applyAlignment="1" applyProtection="1">
      <alignment horizontal="center"/>
      <protection locked="0"/>
    </xf>
    <xf numFmtId="4" fontId="9" fillId="0" borderId="17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4" fontId="16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16" fillId="0" borderId="6" xfId="0" applyNumberFormat="1" applyFont="1" applyFill="1" applyBorder="1" applyAlignment="1" applyProtection="1">
      <alignment horizontal="center" vertical="center" shrinkToFit="1"/>
      <protection locked="0"/>
    </xf>
    <xf numFmtId="4" fontId="1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0" fontId="41" fillId="0" borderId="10" xfId="0" applyFont="1" applyFill="1" applyBorder="1" applyAlignment="1" applyProtection="1">
      <alignment horizontal="center"/>
      <protection locked="0"/>
    </xf>
    <xf numFmtId="0" fontId="41" fillId="0" borderId="15" xfId="0" applyFont="1" applyFill="1" applyBorder="1" applyAlignment="1" applyProtection="1">
      <alignment horizontal="center"/>
      <protection locked="0"/>
    </xf>
    <xf numFmtId="0" fontId="41" fillId="0" borderId="17" xfId="0" applyFont="1" applyFill="1" applyBorder="1" applyAlignment="1" applyProtection="1">
      <alignment horizontal="center"/>
      <protection locked="0"/>
    </xf>
    <xf numFmtId="0" fontId="35" fillId="0" borderId="10" xfId="0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1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 applyProtection="1">
      <alignment horizontal="center" shrinkToFit="1"/>
      <protection locked="0"/>
    </xf>
    <xf numFmtId="0" fontId="20" fillId="0" borderId="15" xfId="0" applyFont="1" applyFill="1" applyBorder="1" applyAlignment="1" applyProtection="1">
      <alignment horizontal="center" shrinkToFit="1"/>
      <protection locked="0"/>
    </xf>
    <xf numFmtId="0" fontId="20" fillId="0" borderId="17" xfId="0" applyFont="1" applyFill="1" applyBorder="1" applyAlignment="1" applyProtection="1">
      <alignment horizontal="center" shrinkToFit="1"/>
      <protection locked="0"/>
    </xf>
    <xf numFmtId="4" fontId="6" fillId="0" borderId="10" xfId="0" applyNumberFormat="1" applyFont="1" applyFill="1" applyBorder="1" applyAlignment="1" applyProtection="1">
      <alignment horizontal="center" shrinkToFit="1"/>
      <protection locked="0"/>
    </xf>
    <xf numFmtId="4" fontId="6" fillId="0" borderId="15" xfId="0" applyNumberFormat="1" applyFont="1" applyFill="1" applyBorder="1" applyAlignment="1" applyProtection="1">
      <alignment horizontal="center" shrinkToFit="1"/>
      <protection locked="0"/>
    </xf>
    <xf numFmtId="4" fontId="6" fillId="0" borderId="17" xfId="0" applyNumberFormat="1" applyFont="1" applyFill="1" applyBorder="1" applyAlignment="1" applyProtection="1">
      <alignment horizontal="center" shrinkToFit="1"/>
      <protection locked="0"/>
    </xf>
    <xf numFmtId="4" fontId="21" fillId="0" borderId="2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0" fontId="11" fillId="0" borderId="10" xfId="0" applyFont="1" applyFill="1" applyBorder="1" applyAlignment="1" applyProtection="1">
      <alignment horizontal="center" shrinkToFit="1"/>
      <protection locked="0"/>
    </xf>
    <xf numFmtId="0" fontId="11" fillId="0" borderId="15" xfId="0" applyFont="1" applyFill="1" applyBorder="1" applyAlignment="1" applyProtection="1">
      <alignment horizontal="center" shrinkToFit="1"/>
      <protection locked="0"/>
    </xf>
    <xf numFmtId="0" fontId="11" fillId="0" borderId="17" xfId="0" applyFont="1" applyFill="1" applyBorder="1" applyAlignment="1" applyProtection="1">
      <alignment horizontal="center" shrinkToFit="1"/>
      <protection locked="0"/>
    </xf>
    <xf numFmtId="0" fontId="11" fillId="0" borderId="15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 wrapText="1"/>
    </xf>
    <xf numFmtId="4" fontId="11" fillId="0" borderId="17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0" fontId="46" fillId="3" borderId="25" xfId="0" applyFont="1" applyFill="1" applyBorder="1" applyAlignment="1">
      <alignment horizontal="center" vertical="center" shrinkToFit="1"/>
    </xf>
    <xf numFmtId="0" fontId="46" fillId="3" borderId="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46" fillId="3" borderId="28" xfId="0" applyFont="1" applyFill="1" applyBorder="1" applyAlignment="1">
      <alignment horizontal="center" vertical="center" shrinkToFit="1"/>
    </xf>
    <xf numFmtId="4" fontId="17" fillId="0" borderId="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6" fillId="3" borderId="37" xfId="0" applyFont="1" applyFill="1" applyBorder="1" applyAlignment="1">
      <alignment horizontal="center" vertical="center" shrinkToFit="1"/>
    </xf>
    <xf numFmtId="0" fontId="46" fillId="3" borderId="24" xfId="0" applyFont="1" applyFill="1" applyBorder="1" applyAlignment="1">
      <alignment horizontal="center" vertical="center" shrinkToFit="1"/>
    </xf>
    <xf numFmtId="0" fontId="46" fillId="3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 applyProtection="1">
      <alignment horizontal="center" shrinkToFit="1"/>
      <protection locked="0"/>
    </xf>
    <xf numFmtId="0" fontId="12" fillId="0" borderId="15" xfId="0" applyFont="1" applyFill="1" applyBorder="1" applyAlignment="1" applyProtection="1">
      <alignment horizontal="center" shrinkToFit="1"/>
      <protection locked="0"/>
    </xf>
    <xf numFmtId="0" fontId="12" fillId="0" borderId="17" xfId="0" applyFont="1" applyFill="1" applyBorder="1" applyAlignment="1" applyProtection="1">
      <alignment horizontal="center" shrinkToFi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4" fontId="7" fillId="2" borderId="10" xfId="0" applyNumberFormat="1" applyFont="1" applyFill="1" applyBorder="1" applyAlignment="1" applyProtection="1">
      <alignment horizontal="center" shrinkToFit="1"/>
      <protection locked="0"/>
    </xf>
    <xf numFmtId="4" fontId="7" fillId="2" borderId="15" xfId="0" applyNumberFormat="1" applyFont="1" applyFill="1" applyBorder="1" applyAlignment="1" applyProtection="1">
      <alignment horizontal="center" shrinkToFit="1"/>
      <protection locked="0"/>
    </xf>
    <xf numFmtId="4" fontId="7" fillId="2" borderId="17" xfId="0" applyNumberFormat="1" applyFont="1" applyFill="1" applyBorder="1" applyAlignment="1" applyProtection="1">
      <alignment horizontal="center" shrinkToFit="1"/>
      <protection locked="0"/>
    </xf>
    <xf numFmtId="4" fontId="7" fillId="2" borderId="0" xfId="0" applyNumberFormat="1" applyFont="1" applyFill="1" applyAlignment="1">
      <alignment horizontal="left"/>
    </xf>
    <xf numFmtId="0" fontId="6" fillId="2" borderId="10" xfId="0" applyFont="1" applyFill="1" applyBorder="1" applyAlignment="1" applyProtection="1">
      <alignment horizontal="center" shrinkToFit="1"/>
      <protection locked="0"/>
    </xf>
    <xf numFmtId="0" fontId="6" fillId="2" borderId="15" xfId="0" applyFont="1" applyFill="1" applyBorder="1" applyAlignment="1" applyProtection="1">
      <alignment horizontal="center" shrinkToFit="1"/>
      <protection locked="0"/>
    </xf>
    <xf numFmtId="0" fontId="6" fillId="2" borderId="17" xfId="0" applyFont="1" applyFill="1" applyBorder="1" applyAlignment="1" applyProtection="1">
      <alignment horizontal="center" shrinkToFi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6" fillId="2" borderId="1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6" fillId="2" borderId="10" xfId="0" applyNumberFormat="1" applyFont="1" applyFill="1" applyBorder="1" applyAlignment="1" applyProtection="1">
      <alignment horizontal="center" shrinkToFit="1"/>
      <protection locked="0"/>
    </xf>
    <xf numFmtId="4" fontId="6" fillId="2" borderId="15" xfId="0" applyNumberFormat="1" applyFont="1" applyFill="1" applyBorder="1" applyAlignment="1" applyProtection="1">
      <alignment horizontal="center" shrinkToFit="1"/>
      <protection locked="0"/>
    </xf>
    <xf numFmtId="4" fontId="6" fillId="2" borderId="17" xfId="0" applyNumberFormat="1" applyFont="1" applyFill="1" applyBorder="1" applyAlignment="1" applyProtection="1">
      <alignment horizontal="center" shrinkToFit="1"/>
      <protection locked="0"/>
    </xf>
    <xf numFmtId="0" fontId="4" fillId="2" borderId="10" xfId="0" applyFont="1" applyFill="1" applyBorder="1" applyAlignment="1" applyProtection="1">
      <alignment horizontal="center" shrinkToFit="1"/>
      <protection locked="0"/>
    </xf>
    <xf numFmtId="0" fontId="4" fillId="2" borderId="15" xfId="0" applyFont="1" applyFill="1" applyBorder="1" applyAlignment="1" applyProtection="1">
      <alignment horizontal="center" shrinkToFit="1"/>
      <protection locked="0"/>
    </xf>
    <xf numFmtId="0" fontId="4" fillId="2" borderId="17" xfId="0" applyFont="1" applyFill="1" applyBorder="1" applyAlignment="1" applyProtection="1">
      <alignment horizontal="center" shrinkToFit="1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97" xfId="0" applyFont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15" xfId="0" applyFont="1" applyFill="1" applyBorder="1" applyAlignment="1" applyProtection="1">
      <alignment horizont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1" fontId="16" fillId="2" borderId="0" xfId="0" applyNumberFormat="1" applyFont="1" applyFill="1" applyAlignment="1">
      <alignment horizontal="left" vertical="top"/>
    </xf>
    <xf numFmtId="1" fontId="16" fillId="2" borderId="0" xfId="0" applyNumberFormat="1" applyFont="1" applyFill="1" applyAlignment="1">
      <alignment horizontal="center" vertical="top" shrinkToFit="1"/>
    </xf>
    <xf numFmtId="0" fontId="16" fillId="2" borderId="0" xfId="0" applyFont="1" applyFill="1" applyAlignment="1">
      <alignment horizontal="center" vertical="top" shrinkToFit="1"/>
    </xf>
    <xf numFmtId="4" fontId="17" fillId="0" borderId="0" xfId="0" applyNumberFormat="1" applyFont="1" applyFill="1" applyBorder="1" applyAlignment="1">
      <alignment horizontal="center" vertical="top" wrapText="1"/>
    </xf>
    <xf numFmtId="4" fontId="11" fillId="0" borderId="25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 applyProtection="1">
      <alignment horizontal="center" shrinkToFit="1"/>
      <protection locked="0"/>
    </xf>
    <xf numFmtId="4" fontId="4" fillId="0" borderId="15" xfId="0" applyNumberFormat="1" applyFont="1" applyFill="1" applyBorder="1" applyAlignment="1" applyProtection="1">
      <alignment horizontal="center" shrinkToFit="1"/>
      <protection locked="0"/>
    </xf>
    <xf numFmtId="4" fontId="4" fillId="0" borderId="17" xfId="0" applyNumberFormat="1" applyFont="1" applyFill="1" applyBorder="1" applyAlignment="1" applyProtection="1">
      <alignment horizontal="center" shrinkToFit="1"/>
      <protection locked="0"/>
    </xf>
    <xf numFmtId="0" fontId="6" fillId="0" borderId="10" xfId="0" applyFont="1" applyFill="1" applyBorder="1" applyAlignment="1" applyProtection="1">
      <alignment horizontal="center" shrinkToFit="1"/>
      <protection locked="0"/>
    </xf>
    <xf numFmtId="0" fontId="6" fillId="0" borderId="15" xfId="0" applyFont="1" applyFill="1" applyBorder="1" applyAlignment="1" applyProtection="1">
      <alignment horizontal="center" shrinkToFit="1"/>
      <protection locked="0"/>
    </xf>
    <xf numFmtId="0" fontId="6" fillId="0" borderId="17" xfId="0" applyFont="1" applyFill="1" applyBorder="1" applyAlignment="1" applyProtection="1">
      <alignment horizontal="center" shrinkToFit="1"/>
      <protection locked="0"/>
    </xf>
    <xf numFmtId="0" fontId="4" fillId="0" borderId="10" xfId="0" applyFont="1" applyFill="1" applyBorder="1" applyAlignment="1" applyProtection="1">
      <alignment horizontal="center" shrinkToFit="1"/>
      <protection locked="0"/>
    </xf>
    <xf numFmtId="0" fontId="4" fillId="0" borderId="15" xfId="0" applyFont="1" applyFill="1" applyBorder="1" applyAlignment="1" applyProtection="1">
      <alignment horizontal="center" shrinkToFit="1"/>
      <protection locked="0"/>
    </xf>
    <xf numFmtId="0" fontId="4" fillId="0" borderId="17" xfId="0" applyFont="1" applyFill="1" applyBorder="1" applyAlignment="1" applyProtection="1">
      <alignment horizontal="center" shrinkToFi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FFFF"/>
      </font>
      <border/>
    </dxf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1</xdr:col>
      <xdr:colOff>4133850</xdr:colOff>
      <xdr:row>13</xdr:row>
      <xdr:rowOff>733425</xdr:rowOff>
    </xdr:to>
    <xdr:sp>
      <xdr:nvSpPr>
        <xdr:cNvPr id="1" name="Line 15"/>
        <xdr:cNvSpPr>
          <a:spLocks/>
        </xdr:cNvSpPr>
      </xdr:nvSpPr>
      <xdr:spPr>
        <a:xfrm>
          <a:off x="361950" y="4029075"/>
          <a:ext cx="41338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sgrfel@meh.es" TargetMode="Externa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tabSelected="1" view="pageBreakPreview" zoomScale="75" zoomScaleNormal="97" zoomScaleSheetLayoutView="75" workbookViewId="0" topLeftCell="A25">
      <selection activeCell="E3" sqref="E3"/>
    </sheetView>
  </sheetViews>
  <sheetFormatPr defaultColWidth="11.421875" defaultRowHeight="12.75"/>
  <cols>
    <col min="1" max="1" width="3.00390625" style="9" customWidth="1"/>
    <col min="2" max="2" width="1.57421875" style="9" customWidth="1"/>
    <col min="3" max="6" width="4.8515625" style="9" customWidth="1"/>
    <col min="7" max="7" width="6.00390625" style="9" customWidth="1"/>
    <col min="8" max="8" width="4.8515625" style="9" customWidth="1"/>
    <col min="9" max="9" width="6.8515625" style="9" customWidth="1"/>
    <col min="10" max="10" width="2.8515625" style="9" customWidth="1"/>
    <col min="11" max="13" width="2.57421875" style="9" customWidth="1"/>
    <col min="14" max="14" width="4.28125" style="9" customWidth="1"/>
    <col min="15" max="15" width="5.00390625" style="9" customWidth="1"/>
    <col min="16" max="16" width="1.8515625" style="9" customWidth="1"/>
    <col min="17" max="17" width="2.140625" style="9" customWidth="1"/>
    <col min="18" max="18" width="2.8515625" style="9" customWidth="1"/>
    <col min="19" max="19" width="5.00390625" style="9" customWidth="1"/>
    <col min="20" max="20" width="7.421875" style="9" customWidth="1"/>
    <col min="21" max="22" width="5.57421875" style="9" customWidth="1"/>
    <col min="23" max="25" width="3.8515625" style="9" customWidth="1"/>
    <col min="26" max="26" width="5.00390625" style="9" customWidth="1"/>
    <col min="27" max="27" width="3.00390625" style="9" customWidth="1"/>
    <col min="28" max="28" width="3.140625" style="9" customWidth="1"/>
    <col min="29" max="30" width="5.7109375" style="9" customWidth="1"/>
    <col min="31" max="31" width="9.57421875" style="9" customWidth="1"/>
    <col min="32" max="32" width="6.8515625" style="9" customWidth="1"/>
    <col min="33" max="33" width="14.8515625" style="9" bestFit="1" customWidth="1"/>
    <col min="34" max="16384" width="11.421875" style="9" customWidth="1"/>
  </cols>
  <sheetData>
    <row r="1" ht="19.5">
      <c r="AF1" s="10"/>
    </row>
    <row r="2" spans="1:36" ht="24.75">
      <c r="A2" s="11" t="s">
        <v>518</v>
      </c>
      <c r="B2" s="11"/>
      <c r="C2" s="11"/>
      <c r="D2" s="11"/>
      <c r="E2" s="11"/>
      <c r="F2" s="11"/>
      <c r="G2" s="11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3"/>
      <c r="AG2" s="13"/>
      <c r="AH2" s="13"/>
      <c r="AI2" s="13"/>
      <c r="AJ2" s="13"/>
    </row>
    <row r="3" spans="32:36" ht="19.5">
      <c r="AF3" s="13"/>
      <c r="AG3" s="13"/>
      <c r="AH3" s="13"/>
      <c r="AI3" s="13"/>
      <c r="AJ3" s="13"/>
    </row>
    <row r="4" spans="1:36" ht="19.5">
      <c r="A4" s="14" t="s">
        <v>415</v>
      </c>
      <c r="AF4" s="13"/>
      <c r="AG4" s="13"/>
      <c r="AH4" s="13"/>
      <c r="AI4" s="13"/>
      <c r="AJ4" s="13"/>
    </row>
    <row r="5" spans="1:36" ht="19.5">
      <c r="A5" s="14"/>
      <c r="AF5" s="13"/>
      <c r="AG5" s="13"/>
      <c r="AH5" s="13"/>
      <c r="AI5" s="13"/>
      <c r="AJ5" s="13"/>
    </row>
    <row r="6" spans="2:36" ht="8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/>
      <c r="AG6" s="15"/>
      <c r="AH6" s="15"/>
      <c r="AI6" s="15"/>
      <c r="AJ6" s="15"/>
    </row>
    <row r="7" spans="1:40" ht="19.5" customHeight="1">
      <c r="A7" s="14" t="s">
        <v>400</v>
      </c>
      <c r="B7" s="14"/>
      <c r="C7" s="14"/>
      <c r="D7" s="806"/>
      <c r="E7" s="807"/>
      <c r="F7" s="807"/>
      <c r="G7" s="807"/>
      <c r="H7" s="807"/>
      <c r="I7" s="807"/>
      <c r="J7" s="807"/>
      <c r="K7" s="808"/>
      <c r="M7" s="16" t="s">
        <v>397</v>
      </c>
      <c r="N7" s="16"/>
      <c r="O7" s="16"/>
      <c r="P7" s="809"/>
      <c r="Q7" s="810"/>
      <c r="R7" s="810"/>
      <c r="S7" s="810"/>
      <c r="T7" s="811"/>
      <c r="U7" s="16" t="s">
        <v>398</v>
      </c>
      <c r="X7" s="17"/>
      <c r="Y7" s="17"/>
      <c r="Z7" s="805"/>
      <c r="AA7" s="798"/>
      <c r="AB7" s="798"/>
      <c r="AC7" s="798"/>
      <c r="AD7" s="798"/>
      <c r="AE7" s="798"/>
      <c r="AF7" s="798"/>
      <c r="AG7" s="798"/>
      <c r="AH7" s="798"/>
      <c r="AI7" s="799"/>
      <c r="AJ7" s="18"/>
      <c r="AK7" s="18"/>
      <c r="AL7" s="18"/>
      <c r="AM7" s="18"/>
      <c r="AN7" s="18"/>
    </row>
    <row r="8" spans="1:36" ht="19.5">
      <c r="A8" s="14"/>
      <c r="B8" s="14"/>
      <c r="C8" s="14"/>
      <c r="D8" s="19"/>
      <c r="E8" s="19"/>
      <c r="F8" s="19"/>
      <c r="G8" s="14"/>
      <c r="H8" s="16"/>
      <c r="I8" s="16"/>
      <c r="J8" s="20"/>
      <c r="K8" s="20"/>
      <c r="L8" s="20"/>
      <c r="M8" s="20"/>
      <c r="N8" s="14"/>
      <c r="O8" s="16"/>
      <c r="P8" s="14"/>
      <c r="Q8" s="14"/>
      <c r="R8" s="14"/>
      <c r="S8" s="14"/>
      <c r="T8" s="14"/>
      <c r="U8" s="18"/>
      <c r="V8" s="18"/>
      <c r="W8" s="18"/>
      <c r="X8" s="18"/>
      <c r="Y8" s="18"/>
      <c r="Z8" s="18"/>
      <c r="AA8" s="18"/>
      <c r="AB8" s="18"/>
      <c r="AC8" s="18"/>
      <c r="AD8" s="14"/>
      <c r="AE8" s="14"/>
      <c r="AF8" s="15"/>
      <c r="AG8" s="15"/>
      <c r="AH8" s="15"/>
      <c r="AI8" s="15"/>
      <c r="AJ8" s="15"/>
    </row>
    <row r="9" spans="1:36" ht="19.5">
      <c r="A9" s="14" t="s">
        <v>44</v>
      </c>
      <c r="B9" s="14"/>
      <c r="C9" s="14"/>
      <c r="D9" s="19"/>
      <c r="E9" s="19"/>
      <c r="F9" s="19"/>
      <c r="G9" s="14"/>
      <c r="H9" s="16"/>
      <c r="I9" s="16"/>
      <c r="J9" s="20"/>
      <c r="K9" s="20"/>
      <c r="L9" s="20"/>
      <c r="M9" s="20"/>
      <c r="N9" s="14"/>
      <c r="O9" s="16"/>
      <c r="P9" s="14"/>
      <c r="Q9" s="14"/>
      <c r="R9" s="14"/>
      <c r="S9" s="14"/>
      <c r="T9" s="815"/>
      <c r="U9" s="816"/>
      <c r="V9" s="18"/>
      <c r="W9" s="18"/>
      <c r="X9" s="18"/>
      <c r="Y9" s="18"/>
      <c r="Z9" s="18"/>
      <c r="AA9" s="18"/>
      <c r="AB9" s="18"/>
      <c r="AC9" s="18"/>
      <c r="AD9" s="14"/>
      <c r="AE9" s="14"/>
      <c r="AF9" s="15"/>
      <c r="AG9" s="15"/>
      <c r="AH9" s="15"/>
      <c r="AI9" s="15"/>
      <c r="AJ9" s="15"/>
    </row>
    <row r="10" ht="19.5">
      <c r="AF10" s="10"/>
    </row>
    <row r="11" spans="1:35" ht="19.5" customHeight="1">
      <c r="A11" s="21" t="s">
        <v>519</v>
      </c>
      <c r="B11" s="812"/>
      <c r="C11" s="813"/>
      <c r="D11" s="813"/>
      <c r="E11" s="813"/>
      <c r="F11" s="813"/>
      <c r="G11" s="813"/>
      <c r="H11" s="813"/>
      <c r="I11" s="813"/>
      <c r="J11" s="813"/>
      <c r="K11" s="814"/>
      <c r="L11" s="22"/>
      <c r="M11" s="22"/>
      <c r="N11" s="9" t="s">
        <v>520</v>
      </c>
      <c r="P11" s="22"/>
      <c r="Q11" s="22"/>
      <c r="R11" s="22"/>
      <c r="S11" s="22"/>
      <c r="T11" s="812"/>
      <c r="U11" s="813"/>
      <c r="V11" s="813"/>
      <c r="W11" s="813"/>
      <c r="X11" s="813"/>
      <c r="Y11" s="813"/>
      <c r="Z11" s="813"/>
      <c r="AA11" s="813"/>
      <c r="AB11" s="813"/>
      <c r="AC11" s="813"/>
      <c r="AD11" s="813"/>
      <c r="AE11" s="813"/>
      <c r="AF11" s="813"/>
      <c r="AG11" s="813"/>
      <c r="AH11" s="813"/>
      <c r="AI11" s="814"/>
    </row>
    <row r="12" ht="19.5">
      <c r="AF12" s="10"/>
    </row>
    <row r="13" spans="1:8" ht="19.5">
      <c r="A13" s="23" t="s">
        <v>514</v>
      </c>
      <c r="B13" s="24"/>
      <c r="C13" s="24"/>
      <c r="D13" s="24"/>
      <c r="E13" s="24"/>
      <c r="F13" s="24"/>
      <c r="G13" s="24"/>
      <c r="H13" s="24"/>
    </row>
    <row r="14" spans="1:8" ht="15" customHeight="1">
      <c r="A14" s="24"/>
      <c r="B14" s="24"/>
      <c r="C14" s="24"/>
      <c r="D14" s="24"/>
      <c r="E14" s="24"/>
      <c r="F14" s="24"/>
      <c r="G14" s="24"/>
      <c r="H14" s="24"/>
    </row>
    <row r="15" spans="1:33" ht="19.5">
      <c r="A15" s="5"/>
      <c r="C15" s="9" t="s">
        <v>521</v>
      </c>
      <c r="P15" s="22"/>
      <c r="Q15" s="22"/>
      <c r="R15" s="817"/>
      <c r="S15" s="803"/>
      <c r="T15" s="804"/>
      <c r="U15" s="9" t="s">
        <v>546</v>
      </c>
      <c r="AC15" s="22"/>
      <c r="AD15" s="22"/>
      <c r="AF15" s="10"/>
      <c r="AG15" s="25"/>
    </row>
    <row r="16" spans="3:32" ht="19.5">
      <c r="C16" s="797"/>
      <c r="D16" s="804"/>
      <c r="E16" s="9" t="s">
        <v>527</v>
      </c>
      <c r="I16" s="797"/>
      <c r="J16" s="804"/>
      <c r="L16" s="9" t="s">
        <v>539</v>
      </c>
      <c r="AF16" s="10"/>
    </row>
    <row r="17" spans="3:32" ht="19.5">
      <c r="C17" s="9" t="s">
        <v>540</v>
      </c>
      <c r="AF17" s="10"/>
    </row>
    <row r="18" spans="3:8" ht="19.5">
      <c r="C18" s="24"/>
      <c r="D18" s="24"/>
      <c r="E18" s="24"/>
      <c r="F18" s="24"/>
      <c r="G18" s="24"/>
      <c r="H18" s="24"/>
    </row>
    <row r="19" spans="1:32" ht="19.5">
      <c r="A19" s="5"/>
      <c r="C19" s="9" t="s">
        <v>523</v>
      </c>
      <c r="P19" s="817"/>
      <c r="Q19" s="803"/>
      <c r="R19" s="803"/>
      <c r="S19" s="803"/>
      <c r="T19" s="804"/>
      <c r="U19" s="9" t="s">
        <v>548</v>
      </c>
      <c r="AF19" s="10"/>
    </row>
    <row r="20" spans="3:32" ht="19.5">
      <c r="C20" s="24" t="s">
        <v>542</v>
      </c>
      <c r="D20" s="24"/>
      <c r="E20" s="24"/>
      <c r="F20" s="24"/>
      <c r="G20" s="24"/>
      <c r="H20" s="24"/>
      <c r="AF20" s="10"/>
    </row>
    <row r="21" spans="3:8" ht="19.5">
      <c r="C21" s="24"/>
      <c r="D21" s="24"/>
      <c r="E21" s="24"/>
      <c r="F21" s="24"/>
      <c r="G21" s="24"/>
      <c r="H21" s="24"/>
    </row>
    <row r="22" spans="1:19" ht="19.5">
      <c r="A22" s="5"/>
      <c r="C22" s="9" t="s">
        <v>522</v>
      </c>
      <c r="K22" s="22"/>
      <c r="L22" s="817"/>
      <c r="M22" s="803"/>
      <c r="N22" s="803"/>
      <c r="O22" s="803"/>
      <c r="P22" s="803"/>
      <c r="Q22" s="803"/>
      <c r="R22" s="804"/>
      <c r="S22" s="9" t="s">
        <v>547</v>
      </c>
    </row>
    <row r="23" ht="19.5">
      <c r="C23" s="9" t="s">
        <v>541</v>
      </c>
    </row>
    <row r="25" spans="3:8" ht="19.5">
      <c r="C25" s="23" t="s">
        <v>524</v>
      </c>
      <c r="D25" s="24"/>
      <c r="E25" s="24"/>
      <c r="F25" s="24"/>
      <c r="G25" s="24"/>
      <c r="H25" s="24"/>
    </row>
    <row r="26" spans="3:8" ht="19.5">
      <c r="C26" s="24"/>
      <c r="D26" s="24"/>
      <c r="E26" s="24"/>
      <c r="F26" s="24"/>
      <c r="G26" s="24"/>
      <c r="H26" s="24"/>
    </row>
    <row r="27" spans="3:29" ht="19.5">
      <c r="C27" s="24" t="s">
        <v>525</v>
      </c>
      <c r="D27" s="24"/>
      <c r="E27" s="24"/>
      <c r="F27" s="24"/>
      <c r="G27" s="24"/>
      <c r="H27" s="812"/>
      <c r="I27" s="813"/>
      <c r="J27" s="813"/>
      <c r="K27" s="813"/>
      <c r="L27" s="813"/>
      <c r="M27" s="813"/>
      <c r="N27" s="813"/>
      <c r="O27" s="813"/>
      <c r="P27" s="813"/>
      <c r="Q27" s="813"/>
      <c r="R27" s="813"/>
      <c r="S27" s="813"/>
      <c r="T27" s="813"/>
      <c r="U27" s="813"/>
      <c r="V27" s="813"/>
      <c r="W27" s="813"/>
      <c r="X27" s="813"/>
      <c r="Y27" s="813"/>
      <c r="Z27" s="813"/>
      <c r="AA27" s="813"/>
      <c r="AB27" s="813"/>
      <c r="AC27" s="814"/>
    </row>
    <row r="28" spans="3:29" ht="9" customHeight="1">
      <c r="C28" s="24"/>
      <c r="D28" s="24"/>
      <c r="E28" s="24"/>
      <c r="F28" s="24"/>
      <c r="G28" s="24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3:29" ht="19.5" customHeight="1">
      <c r="C29" s="24" t="s">
        <v>507</v>
      </c>
      <c r="D29" s="24"/>
      <c r="E29" s="24"/>
      <c r="F29" s="24"/>
      <c r="G29" s="24"/>
      <c r="H29" s="796"/>
      <c r="I29" s="813"/>
      <c r="J29" s="813"/>
      <c r="K29" s="813"/>
      <c r="L29" s="813"/>
      <c r="M29" s="813"/>
      <c r="N29" s="813"/>
      <c r="O29" s="813"/>
      <c r="P29" s="813"/>
      <c r="Q29" s="813"/>
      <c r="R29" s="813"/>
      <c r="S29" s="813"/>
      <c r="T29" s="813"/>
      <c r="U29" s="813"/>
      <c r="V29" s="813"/>
      <c r="W29" s="813"/>
      <c r="X29" s="813"/>
      <c r="Y29" s="813"/>
      <c r="Z29" s="813"/>
      <c r="AA29" s="813"/>
      <c r="AB29" s="813"/>
      <c r="AC29" s="814"/>
    </row>
    <row r="30" spans="3:29" ht="9" customHeight="1">
      <c r="C30" s="24"/>
      <c r="D30" s="24"/>
      <c r="E30" s="24"/>
      <c r="F30" s="24"/>
      <c r="G30" s="24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3:29" ht="19.5">
      <c r="C31" s="24" t="s">
        <v>508</v>
      </c>
      <c r="D31" s="24"/>
      <c r="E31" s="24"/>
      <c r="F31" s="24"/>
      <c r="G31" s="24"/>
      <c r="H31" s="812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3"/>
      <c r="AC31" s="814"/>
    </row>
    <row r="32" spans="3:29" ht="9" customHeight="1">
      <c r="C32" s="24"/>
      <c r="D32" s="24"/>
      <c r="E32" s="24"/>
      <c r="F32" s="24"/>
      <c r="G32" s="24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3:22" ht="12" customHeight="1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3:22" ht="19.5">
      <c r="C34" s="24" t="s">
        <v>515</v>
      </c>
      <c r="D34" s="24"/>
      <c r="E34" s="24"/>
      <c r="F34" s="24"/>
      <c r="G34" s="24"/>
      <c r="H34" s="6"/>
      <c r="I34" s="24"/>
      <c r="J34" s="24" t="s">
        <v>460</v>
      </c>
      <c r="K34" s="24"/>
      <c r="L34" s="24"/>
      <c r="M34" s="24"/>
      <c r="N34" s="24"/>
      <c r="O34" s="24"/>
      <c r="S34" s="24"/>
      <c r="T34" s="24"/>
      <c r="U34" s="24"/>
      <c r="V34" s="24"/>
    </row>
    <row r="35" spans="3:22" ht="6" customHeight="1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S35" s="24"/>
      <c r="T35" s="24"/>
      <c r="U35" s="24"/>
      <c r="V35" s="24"/>
    </row>
    <row r="36" spans="3:22" ht="19.5">
      <c r="C36" s="24"/>
      <c r="D36" s="24"/>
      <c r="E36" s="24"/>
      <c r="F36" s="24"/>
      <c r="G36" s="24"/>
      <c r="H36" s="6"/>
      <c r="I36" s="24"/>
      <c r="J36" s="24" t="s">
        <v>543</v>
      </c>
      <c r="K36" s="24"/>
      <c r="L36" s="24"/>
      <c r="M36" s="24"/>
      <c r="N36" s="24"/>
      <c r="O36" s="24"/>
      <c r="S36" s="24"/>
      <c r="T36" s="24"/>
      <c r="U36" s="24"/>
      <c r="V36" s="24"/>
    </row>
    <row r="37" spans="3:22" ht="8.25" customHeight="1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S37" s="24"/>
      <c r="T37" s="24"/>
      <c r="U37" s="24"/>
      <c r="V37" s="24"/>
    </row>
    <row r="38" spans="3:22" ht="19.5">
      <c r="C38" s="24"/>
      <c r="D38" s="24"/>
      <c r="E38" s="24"/>
      <c r="F38" s="24"/>
      <c r="G38" s="24"/>
      <c r="H38" s="6"/>
      <c r="I38" s="24"/>
      <c r="J38" s="24" t="s">
        <v>544</v>
      </c>
      <c r="K38" s="24"/>
      <c r="L38" s="24"/>
      <c r="M38" s="24"/>
      <c r="N38" s="24"/>
      <c r="O38" s="24"/>
      <c r="S38" s="24"/>
      <c r="T38" s="24"/>
      <c r="U38" s="24"/>
      <c r="V38" s="24"/>
    </row>
    <row r="39" spans="3:22" ht="6.75" customHeight="1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S39" s="24"/>
      <c r="T39" s="24"/>
      <c r="U39" s="24"/>
      <c r="V39" s="24"/>
    </row>
    <row r="40" spans="3:22" ht="19.5">
      <c r="C40" s="24"/>
      <c r="D40" s="24"/>
      <c r="E40" s="24"/>
      <c r="F40" s="24"/>
      <c r="G40" s="24"/>
      <c r="H40" s="6"/>
      <c r="I40" s="24"/>
      <c r="J40" s="24" t="s">
        <v>545</v>
      </c>
      <c r="K40" s="24"/>
      <c r="L40" s="24"/>
      <c r="M40" s="24"/>
      <c r="N40" s="24"/>
      <c r="O40" s="24"/>
      <c r="S40" s="24"/>
      <c r="T40" s="24"/>
      <c r="U40" s="24"/>
      <c r="V40" s="24"/>
    </row>
    <row r="41" spans="3:22" ht="19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3:22" ht="19.5">
      <c r="C42" s="24" t="s">
        <v>509</v>
      </c>
      <c r="D42" s="24"/>
      <c r="E42" s="24"/>
      <c r="F42" s="24"/>
      <c r="G42" s="24"/>
      <c r="H42" s="800"/>
      <c r="I42" s="801"/>
      <c r="J42" s="801"/>
      <c r="K42" s="801"/>
      <c r="L42" s="801"/>
      <c r="M42" s="801"/>
      <c r="N42" s="801"/>
      <c r="O42" s="801"/>
      <c r="P42" s="801"/>
      <c r="Q42" s="801"/>
      <c r="R42" s="801"/>
      <c r="S42" s="801"/>
      <c r="T42" s="801"/>
      <c r="U42" s="801"/>
      <c r="V42" s="802"/>
    </row>
    <row r="43" spans="3:29" ht="9" customHeight="1">
      <c r="C43" s="24"/>
      <c r="D43" s="24"/>
      <c r="E43" s="24"/>
      <c r="F43" s="24"/>
      <c r="G43" s="24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3:22" ht="19.5">
      <c r="C44" s="24" t="s">
        <v>510</v>
      </c>
      <c r="D44" s="24"/>
      <c r="E44" s="24"/>
      <c r="F44" s="24"/>
      <c r="G44" s="24"/>
      <c r="H44" s="800"/>
      <c r="I44" s="801"/>
      <c r="J44" s="801"/>
      <c r="K44" s="801"/>
      <c r="L44" s="801"/>
      <c r="M44" s="801"/>
      <c r="N44" s="801"/>
      <c r="O44" s="801"/>
      <c r="P44" s="801"/>
      <c r="Q44" s="801"/>
      <c r="R44" s="801"/>
      <c r="S44" s="801"/>
      <c r="T44" s="801"/>
      <c r="U44" s="801"/>
      <c r="V44" s="802"/>
    </row>
    <row r="45" spans="3:29" ht="9" customHeight="1">
      <c r="C45" s="24"/>
      <c r="D45" s="24"/>
      <c r="E45" s="24"/>
      <c r="F45" s="24"/>
      <c r="G45" s="24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3:22" ht="19.5">
      <c r="C46" s="24" t="s">
        <v>511</v>
      </c>
      <c r="D46" s="24"/>
      <c r="E46" s="24"/>
      <c r="F46" s="24"/>
      <c r="G46" s="24"/>
      <c r="H46" s="800"/>
      <c r="I46" s="801"/>
      <c r="J46" s="801"/>
      <c r="K46" s="801"/>
      <c r="L46" s="801"/>
      <c r="M46" s="801"/>
      <c r="N46" s="801"/>
      <c r="O46" s="801"/>
      <c r="P46" s="801"/>
      <c r="Q46" s="801"/>
      <c r="R46" s="801"/>
      <c r="S46" s="801"/>
      <c r="T46" s="801"/>
      <c r="U46" s="801"/>
      <c r="V46" s="802"/>
    </row>
    <row r="47" spans="3:29" ht="9" customHeight="1">
      <c r="C47" s="24"/>
      <c r="D47" s="24"/>
      <c r="E47" s="24"/>
      <c r="F47" s="24"/>
      <c r="G47" s="24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3:22" ht="19.5">
      <c r="C48" s="24" t="s">
        <v>512</v>
      </c>
      <c r="D48" s="24"/>
      <c r="E48" s="24"/>
      <c r="F48" s="24"/>
      <c r="G48" s="24"/>
      <c r="H48" s="800"/>
      <c r="I48" s="801"/>
      <c r="J48" s="801"/>
      <c r="K48" s="801"/>
      <c r="L48" s="801"/>
      <c r="M48" s="801"/>
      <c r="N48" s="801"/>
      <c r="O48" s="801"/>
      <c r="P48" s="801"/>
      <c r="Q48" s="801"/>
      <c r="R48" s="801"/>
      <c r="S48" s="801"/>
      <c r="T48" s="801"/>
      <c r="U48" s="801"/>
      <c r="V48" s="802"/>
    </row>
    <row r="49" spans="3:29" ht="9" customHeight="1">
      <c r="C49" s="24"/>
      <c r="D49" s="24"/>
      <c r="E49" s="24"/>
      <c r="F49" s="24"/>
      <c r="G49" s="24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3:22" ht="19.5">
      <c r="C50" s="24" t="s">
        <v>513</v>
      </c>
      <c r="D50" s="24"/>
      <c r="E50" s="24"/>
      <c r="F50" s="24"/>
      <c r="G50" s="24"/>
      <c r="H50" s="800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2"/>
    </row>
    <row r="51" spans="3:29" ht="9" customHeight="1">
      <c r="C51" s="24"/>
      <c r="D51" s="24"/>
      <c r="E51" s="24"/>
      <c r="F51" s="24"/>
      <c r="G51" s="24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1:8" ht="19.5">
      <c r="A52" s="24"/>
      <c r="B52" s="24"/>
      <c r="C52" s="24"/>
      <c r="D52" s="24"/>
      <c r="E52" s="24"/>
      <c r="F52" s="24"/>
      <c r="G52" s="24"/>
      <c r="H52" s="24"/>
    </row>
    <row r="53" spans="1:33" ht="19.5">
      <c r="A53" s="24" t="s">
        <v>636</v>
      </c>
      <c r="B53" s="24"/>
      <c r="C53" s="24"/>
      <c r="D53" s="24"/>
      <c r="E53" s="24"/>
      <c r="F53" s="24"/>
      <c r="G53" s="24"/>
      <c r="H53" s="24"/>
      <c r="AA53" s="22"/>
      <c r="AE53" s="817"/>
      <c r="AF53" s="818"/>
      <c r="AG53" s="757"/>
    </row>
    <row r="54" spans="1:8" ht="19.5">
      <c r="A54" s="5"/>
      <c r="C54" s="9" t="s">
        <v>463</v>
      </c>
      <c r="D54" s="24"/>
      <c r="E54" s="24"/>
      <c r="F54" s="24"/>
      <c r="G54" s="24"/>
      <c r="H54" s="24"/>
    </row>
    <row r="55" spans="1:8" ht="3" customHeight="1">
      <c r="A55" s="27"/>
      <c r="D55" s="24"/>
      <c r="E55" s="24"/>
      <c r="F55" s="24"/>
      <c r="G55" s="24"/>
      <c r="H55" s="24"/>
    </row>
    <row r="56" spans="1:8" ht="19.5">
      <c r="A56" s="5"/>
      <c r="C56" s="24" t="s">
        <v>461</v>
      </c>
      <c r="D56" s="24"/>
      <c r="E56" s="24"/>
      <c r="F56" s="24"/>
      <c r="G56" s="24"/>
      <c r="H56" s="24"/>
    </row>
    <row r="57" spans="2:8" ht="19.5">
      <c r="B57" s="24"/>
      <c r="C57" s="24"/>
      <c r="D57" s="24"/>
      <c r="E57" s="24"/>
      <c r="F57" s="24"/>
      <c r="G57" s="24"/>
      <c r="H57" s="24"/>
    </row>
    <row r="58" spans="1:33" ht="19.5">
      <c r="A58" s="24" t="s">
        <v>526</v>
      </c>
      <c r="B58" s="24"/>
      <c r="C58" s="24"/>
      <c r="D58" s="24"/>
      <c r="E58" s="24"/>
      <c r="F58" s="24"/>
      <c r="G58" s="24"/>
      <c r="H58" s="24"/>
      <c r="O58" s="22"/>
      <c r="P58" s="805"/>
      <c r="Q58" s="798"/>
      <c r="R58" s="798"/>
      <c r="S58" s="798"/>
      <c r="T58" s="798"/>
      <c r="U58" s="798"/>
      <c r="V58" s="798"/>
      <c r="W58" s="798"/>
      <c r="X58" s="798"/>
      <c r="Y58" s="798"/>
      <c r="Z58" s="798"/>
      <c r="AA58" s="798"/>
      <c r="AB58" s="798"/>
      <c r="AC58" s="798"/>
      <c r="AD58" s="798"/>
      <c r="AE58" s="799"/>
      <c r="AF58" s="9" t="s">
        <v>528</v>
      </c>
      <c r="AG58" s="7"/>
    </row>
    <row r="59" spans="1:31" ht="19.5">
      <c r="A59" s="24"/>
      <c r="B59" s="24"/>
      <c r="C59" s="24"/>
      <c r="D59" s="24"/>
      <c r="E59" s="24"/>
      <c r="F59" s="24"/>
      <c r="G59" s="24"/>
      <c r="H59" s="24"/>
      <c r="O59" s="25"/>
      <c r="P59" s="25"/>
      <c r="Q59" s="25"/>
      <c r="R59" s="25"/>
      <c r="S59" s="25"/>
      <c r="T59" s="25"/>
      <c r="V59" s="25"/>
      <c r="W59" s="25"/>
      <c r="X59" s="25"/>
      <c r="Y59" s="25"/>
      <c r="Z59" s="25"/>
      <c r="AA59" s="25"/>
      <c r="AB59" s="25"/>
      <c r="AC59" s="25"/>
      <c r="AD59" s="22"/>
      <c r="AE59" s="22"/>
    </row>
    <row r="60" spans="1:31" ht="19.5">
      <c r="A60" s="24"/>
      <c r="B60" s="24"/>
      <c r="C60" s="24"/>
      <c r="D60" s="24"/>
      <c r="E60" s="24"/>
      <c r="F60" s="24"/>
      <c r="G60" s="24"/>
      <c r="H60" s="24"/>
      <c r="O60" s="25"/>
      <c r="P60" s="25"/>
      <c r="Q60" s="25"/>
      <c r="R60" s="25"/>
      <c r="S60" s="25"/>
      <c r="T60" s="25"/>
      <c r="V60" s="25"/>
      <c r="W60" s="25"/>
      <c r="X60" s="25"/>
      <c r="Y60" s="25"/>
      <c r="Z60" s="25"/>
      <c r="AA60" s="25"/>
      <c r="AB60" s="25"/>
      <c r="AC60" s="25"/>
      <c r="AD60" s="22"/>
      <c r="AE60" s="22"/>
    </row>
    <row r="61" spans="1:31" ht="19.5">
      <c r="A61" s="24"/>
      <c r="B61" s="24"/>
      <c r="C61" s="24"/>
      <c r="D61" s="24"/>
      <c r="E61" s="24"/>
      <c r="F61" s="24"/>
      <c r="G61" s="24"/>
      <c r="H61" s="24"/>
      <c r="O61" s="25"/>
      <c r="P61" s="25"/>
      <c r="Q61" s="25"/>
      <c r="R61" s="25"/>
      <c r="S61" s="25"/>
      <c r="T61" s="25"/>
      <c r="V61" s="25"/>
      <c r="W61" s="25"/>
      <c r="X61" s="25"/>
      <c r="Y61" s="25"/>
      <c r="Z61" s="25"/>
      <c r="AA61" s="25"/>
      <c r="AB61" s="25"/>
      <c r="AC61" s="25"/>
      <c r="AD61" s="22"/>
      <c r="AE61" s="22"/>
    </row>
    <row r="62" ht="19.5">
      <c r="AF62" s="10"/>
    </row>
    <row r="63" ht="19.5">
      <c r="AF63" s="10"/>
    </row>
    <row r="64" ht="19.5">
      <c r="T64" s="9" t="s">
        <v>30</v>
      </c>
    </row>
    <row r="66" ht="19.5">
      <c r="A66" s="2" t="s">
        <v>516</v>
      </c>
    </row>
    <row r="67" ht="19.5">
      <c r="A67" s="2" t="s">
        <v>517</v>
      </c>
    </row>
  </sheetData>
  <sheetProtection password="CD74" sheet="1" objects="1" scenarios="1"/>
  <mergeCells count="21">
    <mergeCell ref="C16:D16"/>
    <mergeCell ref="I16:J16"/>
    <mergeCell ref="R15:T15"/>
    <mergeCell ref="H50:V50"/>
    <mergeCell ref="L22:R22"/>
    <mergeCell ref="H31:AC31"/>
    <mergeCell ref="AE53:AF53"/>
    <mergeCell ref="P58:AE58"/>
    <mergeCell ref="Z7:AI7"/>
    <mergeCell ref="H42:V42"/>
    <mergeCell ref="H44:V44"/>
    <mergeCell ref="H46:V46"/>
    <mergeCell ref="H48:V48"/>
    <mergeCell ref="P19:T19"/>
    <mergeCell ref="H27:AC27"/>
    <mergeCell ref="H29:AC29"/>
    <mergeCell ref="D7:K7"/>
    <mergeCell ref="P7:T7"/>
    <mergeCell ref="T11:AI11"/>
    <mergeCell ref="B11:K11"/>
    <mergeCell ref="T9:U9"/>
  </mergeCells>
  <printOptions/>
  <pageMargins left="0.53" right="0.5" top="0.63" bottom="0.59" header="0.2" footer="0"/>
  <pageSetup fitToHeight="1" fitToWidth="1" horizontalDpi="600" verticalDpi="6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06"/>
  <sheetViews>
    <sheetView showGridLines="0" view="pageBreakPreview" zoomScale="50" zoomScaleSheetLayoutView="50" workbookViewId="0" topLeftCell="A362">
      <selection activeCell="C411" sqref="C411"/>
    </sheetView>
  </sheetViews>
  <sheetFormatPr defaultColWidth="11.421875" defaultRowHeight="12.75"/>
  <cols>
    <col min="1" max="1" width="4.421875" style="93" customWidth="1"/>
    <col min="2" max="2" width="25.140625" style="93" customWidth="1"/>
    <col min="3" max="3" width="81.140625" style="93" customWidth="1"/>
    <col min="4" max="4" width="50.00390625" style="99" customWidth="1"/>
    <col min="5" max="6" width="55.7109375" style="99" customWidth="1"/>
    <col min="7" max="8" width="20.7109375" style="99" customWidth="1"/>
    <col min="9" max="9" width="25.8515625" style="93" customWidth="1"/>
    <col min="10" max="10" width="17.421875" style="93" customWidth="1"/>
    <col min="11" max="16384" width="11.421875" style="93" customWidth="1"/>
  </cols>
  <sheetData>
    <row r="1" ht="54.75">
      <c r="B1" s="330" t="s">
        <v>233</v>
      </c>
    </row>
    <row r="2" ht="32.25" customHeight="1">
      <c r="B2" s="330"/>
    </row>
    <row r="4" spans="3:8" ht="31.5">
      <c r="C4" s="331"/>
      <c r="D4" s="332"/>
      <c r="E4" s="332"/>
      <c r="F4" s="332"/>
      <c r="G4" s="332"/>
      <c r="H4" s="332"/>
    </row>
    <row r="5" spans="3:8" ht="11.25" customHeight="1">
      <c r="C5" s="331"/>
      <c r="D5" s="332"/>
      <c r="E5" s="332"/>
      <c r="F5" s="332"/>
      <c r="G5" s="332"/>
      <c r="H5" s="332"/>
    </row>
    <row r="6" spans="2:8" s="334" customFormat="1" ht="167.25" customHeight="1">
      <c r="B6" s="925" t="s">
        <v>20</v>
      </c>
      <c r="C6" s="926"/>
      <c r="D6" s="333" t="s">
        <v>417</v>
      </c>
      <c r="E6" s="333" t="s">
        <v>234</v>
      </c>
      <c r="F6" s="333" t="s">
        <v>235</v>
      </c>
      <c r="G6" s="333" t="s">
        <v>416</v>
      </c>
      <c r="H6" s="333" t="s">
        <v>402</v>
      </c>
    </row>
    <row r="7" spans="2:8" ht="30" customHeight="1" thickBot="1">
      <c r="B7" s="927" t="s">
        <v>32</v>
      </c>
      <c r="C7" s="928"/>
      <c r="D7" s="335"/>
      <c r="E7" s="335"/>
      <c r="F7" s="335"/>
      <c r="G7" s="335"/>
      <c r="H7" s="335"/>
    </row>
    <row r="8" spans="2:8" ht="24.75" customHeight="1" thickTop="1">
      <c r="B8" s="336" t="s">
        <v>33</v>
      </c>
      <c r="C8" s="336"/>
      <c r="D8" s="337"/>
      <c r="E8" s="337"/>
      <c r="F8" s="338"/>
      <c r="G8" s="337"/>
      <c r="H8" s="339"/>
    </row>
    <row r="9" spans="2:8" ht="24.75" customHeight="1">
      <c r="B9" s="923">
        <f>+'anexo4_ent.peticionaria'!B17</f>
        <v>0</v>
      </c>
      <c r="C9" s="924"/>
      <c r="D9" s="340">
        <f>+'anexo4_ent.peticionaria'!D17</f>
        <v>0</v>
      </c>
      <c r="E9" s="340">
        <f>+'anexo4_ent.peticionaria'!E17</f>
        <v>0</v>
      </c>
      <c r="F9" s="340">
        <f>+'anexo4_ent.peticionaria'!F17</f>
        <v>0</v>
      </c>
      <c r="G9" s="340">
        <f>+'anexo4_ent.peticionaria'!G17</f>
        <v>0</v>
      </c>
      <c r="H9" s="341">
        <f>+'anexo4_ent.peticionaria'!H17</f>
        <v>0</v>
      </c>
    </row>
    <row r="10" spans="2:8" ht="24.75" customHeight="1">
      <c r="B10" s="917">
        <f>+'anexo4_ent.peticionaria'!B18</f>
        <v>0</v>
      </c>
      <c r="C10" s="918"/>
      <c r="D10" s="342">
        <f>+'anexo4_ent.peticionaria'!D18</f>
        <v>0</v>
      </c>
      <c r="E10" s="342">
        <f>+'anexo4_ent.peticionaria'!E18</f>
        <v>0</v>
      </c>
      <c r="F10" s="342">
        <f>+'anexo4_ent.peticionaria'!F18</f>
        <v>0</v>
      </c>
      <c r="G10" s="342">
        <f>+'anexo4_ent.peticionaria'!G18</f>
        <v>0</v>
      </c>
      <c r="H10" s="343">
        <f>+'anexo4_ent.peticionaria'!H18</f>
        <v>0</v>
      </c>
    </row>
    <row r="11" spans="2:8" ht="24.75" customHeight="1">
      <c r="B11" s="917">
        <f>+'anexo4_ent.peticionaria'!B19</f>
        <v>0</v>
      </c>
      <c r="C11" s="918"/>
      <c r="D11" s="342">
        <f>+'anexo4_ent.peticionaria'!D19</f>
        <v>0</v>
      </c>
      <c r="E11" s="342">
        <f>+'anexo4_ent.peticionaria'!E19</f>
        <v>0</v>
      </c>
      <c r="F11" s="342">
        <f>+'anexo4_ent.peticionaria'!F19</f>
        <v>0</v>
      </c>
      <c r="G11" s="342">
        <f>+'anexo4_ent.peticionaria'!G19</f>
        <v>0</v>
      </c>
      <c r="H11" s="343">
        <f>+'anexo4_ent.peticionaria'!H19</f>
        <v>0</v>
      </c>
    </row>
    <row r="12" spans="2:8" ht="24.75" customHeight="1">
      <c r="B12" s="917">
        <f>+'anexo4_ent.peticionaria'!B20</f>
        <v>0</v>
      </c>
      <c r="C12" s="918"/>
      <c r="D12" s="342">
        <f>+'anexo4_ent.peticionaria'!D20</f>
        <v>0</v>
      </c>
      <c r="E12" s="342">
        <f>+'anexo4_ent.peticionaria'!E20</f>
        <v>0</v>
      </c>
      <c r="F12" s="342">
        <f>+'anexo4_ent.peticionaria'!F20</f>
        <v>0</v>
      </c>
      <c r="G12" s="342">
        <f>+'anexo4_ent.peticionaria'!G20</f>
        <v>0</v>
      </c>
      <c r="H12" s="343">
        <f>+'anexo4_ent.peticionaria'!H20</f>
        <v>0</v>
      </c>
    </row>
    <row r="13" spans="2:8" ht="24.75" customHeight="1">
      <c r="B13" s="917">
        <f>+'anexo4_ent.peticionaria'!B21</f>
        <v>0</v>
      </c>
      <c r="C13" s="918"/>
      <c r="D13" s="342">
        <f>+'anexo4_ent.peticionaria'!D21</f>
        <v>0</v>
      </c>
      <c r="E13" s="342">
        <f>+'anexo4_ent.peticionaria'!E21</f>
        <v>0</v>
      </c>
      <c r="F13" s="342">
        <f>+'anexo4_ent.peticionaria'!F21</f>
        <v>0</v>
      </c>
      <c r="G13" s="342">
        <f>+'anexo4_ent.peticionaria'!G21</f>
        <v>0</v>
      </c>
      <c r="H13" s="343">
        <f>+'anexo4_ent.peticionaria'!H21</f>
        <v>0</v>
      </c>
    </row>
    <row r="14" spans="2:8" ht="24.75" customHeight="1">
      <c r="B14" s="917">
        <f>+'anexo4_ent.peticionaria'!B22</f>
        <v>0</v>
      </c>
      <c r="C14" s="918"/>
      <c r="D14" s="342">
        <f>+'anexo4_ent.peticionaria'!D22</f>
        <v>0</v>
      </c>
      <c r="E14" s="342">
        <f>+'anexo4_ent.peticionaria'!E22</f>
        <v>0</v>
      </c>
      <c r="F14" s="342">
        <f>+'anexo4_ent.peticionaria'!F22</f>
        <v>0</v>
      </c>
      <c r="G14" s="342">
        <f>+'anexo4_ent.peticionaria'!G22</f>
        <v>0</v>
      </c>
      <c r="H14" s="343">
        <f>+'anexo4_ent.peticionaria'!H22</f>
        <v>0</v>
      </c>
    </row>
    <row r="15" spans="2:8" ht="24.75" customHeight="1">
      <c r="B15" s="917">
        <f>+'anexo4_ent.peticionaria'!B23</f>
        <v>0</v>
      </c>
      <c r="C15" s="918"/>
      <c r="D15" s="342">
        <f>+'anexo4_ent.peticionaria'!D23</f>
        <v>0</v>
      </c>
      <c r="E15" s="342">
        <f>+'anexo4_ent.peticionaria'!E23</f>
        <v>0</v>
      </c>
      <c r="F15" s="342">
        <f>+'anexo4_ent.peticionaria'!F23</f>
        <v>0</v>
      </c>
      <c r="G15" s="342">
        <f>+'anexo4_ent.peticionaria'!G23</f>
        <v>0</v>
      </c>
      <c r="H15" s="343">
        <f>+'anexo4_ent.peticionaria'!H23</f>
        <v>0</v>
      </c>
    </row>
    <row r="16" spans="2:8" ht="24.75" customHeight="1">
      <c r="B16" s="917" t="str">
        <f>+'anexo4_ent.peticionaria'!B24</f>
        <v>Operaciones proyectadas:</v>
      </c>
      <c r="C16" s="918"/>
      <c r="D16" s="342">
        <f>+'anexo4_ent.peticionaria'!D24</f>
        <v>0</v>
      </c>
      <c r="E16" s="342">
        <f>+'anexo4_ent.peticionaria'!E24</f>
        <v>0</v>
      </c>
      <c r="F16" s="342">
        <f>+'anexo4_ent.peticionaria'!F24</f>
        <v>0</v>
      </c>
      <c r="G16" s="342">
        <f>+'anexo4_ent.peticionaria'!G24</f>
        <v>0</v>
      </c>
      <c r="H16" s="343">
        <f>+'anexo4_ent.peticionaria'!H24</f>
        <v>0</v>
      </c>
    </row>
    <row r="17" spans="2:8" ht="24.75" customHeight="1">
      <c r="B17" s="917">
        <f>+'anexo4_ent.peticionaria'!B25</f>
        <v>0</v>
      </c>
      <c r="C17" s="918"/>
      <c r="D17" s="342">
        <f>+'anexo4_ent.peticionaria'!D25</f>
        <v>0</v>
      </c>
      <c r="E17" s="342">
        <f>+'anexo4_ent.peticionaria'!E25</f>
        <v>0</v>
      </c>
      <c r="F17" s="342">
        <f>+'anexo4_ent.peticionaria'!F25</f>
        <v>0</v>
      </c>
      <c r="G17" s="342">
        <f>+'anexo4_ent.peticionaria'!G25</f>
        <v>0</v>
      </c>
      <c r="H17" s="343">
        <f>+'anexo4_ent.peticionaria'!H25</f>
        <v>0</v>
      </c>
    </row>
    <row r="18" spans="2:8" ht="24.75" customHeight="1">
      <c r="B18" s="919">
        <f>+'anexo4_ent.peticionaria'!B26</f>
        <v>0</v>
      </c>
      <c r="C18" s="920"/>
      <c r="D18" s="344">
        <f>+'anexo4_ent.peticionaria'!D26</f>
        <v>0</v>
      </c>
      <c r="E18" s="344">
        <f>+'anexo4_ent.peticionaria'!E26</f>
        <v>0</v>
      </c>
      <c r="F18" s="344">
        <f>+'anexo4_ent.peticionaria'!F26</f>
        <v>0</v>
      </c>
      <c r="G18" s="344">
        <f>+'anexo4_ent.peticionaria'!G26</f>
        <v>0</v>
      </c>
      <c r="H18" s="345">
        <f>+'anexo4_ent.peticionaria'!H26</f>
        <v>0</v>
      </c>
    </row>
    <row r="19" spans="2:8" ht="24.75" customHeight="1">
      <c r="B19" s="923">
        <f>+'anexo4_entidad_consolida(1)'!B15</f>
        <v>0</v>
      </c>
      <c r="C19" s="924"/>
      <c r="D19" s="340">
        <f>+'anexo4_entidad_consolida(1)'!D15</f>
        <v>0</v>
      </c>
      <c r="E19" s="340">
        <f>+'anexo4_entidad_consolida(1)'!E15</f>
        <v>0</v>
      </c>
      <c r="F19" s="340">
        <f>+'anexo4_entidad_consolida(1)'!F15</f>
        <v>0</v>
      </c>
      <c r="G19" s="340">
        <f>+'anexo4_entidad_consolida(1)'!G15</f>
        <v>0</v>
      </c>
      <c r="H19" s="341">
        <f>+'anexo4_entidad_consolida(1)'!H15</f>
        <v>0</v>
      </c>
    </row>
    <row r="20" spans="2:8" ht="24.75" customHeight="1">
      <c r="B20" s="917">
        <f>+'anexo4_entidad_consolida(1)'!B16</f>
        <v>0</v>
      </c>
      <c r="C20" s="918"/>
      <c r="D20" s="342">
        <f>+'anexo4_entidad_consolida(1)'!D16</f>
        <v>0</v>
      </c>
      <c r="E20" s="342">
        <f>+'anexo4_entidad_consolida(1)'!E16</f>
        <v>0</v>
      </c>
      <c r="F20" s="342">
        <f>+'anexo4_entidad_consolida(1)'!F16</f>
        <v>0</v>
      </c>
      <c r="G20" s="342">
        <f>+'anexo4_entidad_consolida(1)'!G16</f>
        <v>0</v>
      </c>
      <c r="H20" s="343">
        <f>+'anexo4_entidad_consolida(1)'!H16</f>
        <v>0</v>
      </c>
    </row>
    <row r="21" spans="2:8" ht="24.75" customHeight="1">
      <c r="B21" s="917">
        <f>+'anexo4_entidad_consolida(1)'!B17</f>
        <v>0</v>
      </c>
      <c r="C21" s="918"/>
      <c r="D21" s="342">
        <f>+'anexo4_entidad_consolida(1)'!D17</f>
        <v>0</v>
      </c>
      <c r="E21" s="342">
        <f>+'anexo4_entidad_consolida(1)'!E17</f>
        <v>0</v>
      </c>
      <c r="F21" s="342">
        <f>+'anexo4_entidad_consolida(1)'!F17</f>
        <v>0</v>
      </c>
      <c r="G21" s="342">
        <f>+'anexo4_entidad_consolida(1)'!G17</f>
        <v>0</v>
      </c>
      <c r="H21" s="343">
        <f>+'anexo4_entidad_consolida(1)'!H17</f>
        <v>0</v>
      </c>
    </row>
    <row r="22" spans="2:8" ht="24.75" customHeight="1">
      <c r="B22" s="917">
        <f>+'anexo4_entidad_consolida(1)'!B18</f>
        <v>0</v>
      </c>
      <c r="C22" s="918"/>
      <c r="D22" s="342">
        <f>+'anexo4_entidad_consolida(1)'!D18</f>
        <v>0</v>
      </c>
      <c r="E22" s="342">
        <f>+'anexo4_entidad_consolida(1)'!E18</f>
        <v>0</v>
      </c>
      <c r="F22" s="342">
        <f>+'anexo4_entidad_consolida(1)'!F18</f>
        <v>0</v>
      </c>
      <c r="G22" s="342">
        <f>+'anexo4_entidad_consolida(1)'!G18</f>
        <v>0</v>
      </c>
      <c r="H22" s="343">
        <f>+'anexo4_entidad_consolida(1)'!H18</f>
        <v>0</v>
      </c>
    </row>
    <row r="23" spans="2:8" ht="24.75" customHeight="1">
      <c r="B23" s="917">
        <f>+'anexo4_entidad_consolida(1)'!B19</f>
        <v>0</v>
      </c>
      <c r="C23" s="918"/>
      <c r="D23" s="342">
        <f>+'anexo4_entidad_consolida(1)'!D19</f>
        <v>0</v>
      </c>
      <c r="E23" s="342">
        <f>+'anexo4_entidad_consolida(1)'!E19</f>
        <v>0</v>
      </c>
      <c r="F23" s="342">
        <f>+'anexo4_entidad_consolida(1)'!F19</f>
        <v>0</v>
      </c>
      <c r="G23" s="342">
        <f>+'anexo4_entidad_consolida(1)'!G19</f>
        <v>0</v>
      </c>
      <c r="H23" s="343">
        <f>+'anexo4_entidad_consolida(1)'!H19</f>
        <v>0</v>
      </c>
    </row>
    <row r="24" spans="2:8" ht="24.75" customHeight="1">
      <c r="B24" s="917">
        <f>+'anexo4_entidad_consolida(1)'!B20</f>
        <v>0</v>
      </c>
      <c r="C24" s="918"/>
      <c r="D24" s="342">
        <f>+'anexo4_entidad_consolida(1)'!D20</f>
        <v>0</v>
      </c>
      <c r="E24" s="342">
        <f>+'anexo4_entidad_consolida(1)'!E20</f>
        <v>0</v>
      </c>
      <c r="F24" s="342">
        <f>+'anexo4_entidad_consolida(1)'!F20</f>
        <v>0</v>
      </c>
      <c r="G24" s="342">
        <f>+'anexo4_entidad_consolida(1)'!G20</f>
        <v>0</v>
      </c>
      <c r="H24" s="343">
        <f>+'anexo4_entidad_consolida(1)'!H20</f>
        <v>0</v>
      </c>
    </row>
    <row r="25" spans="2:8" ht="24.75" customHeight="1">
      <c r="B25" s="917">
        <f>+'anexo4_entidad_consolida(1)'!B21</f>
        <v>0</v>
      </c>
      <c r="C25" s="918"/>
      <c r="D25" s="342">
        <f>+'anexo4_entidad_consolida(1)'!D21</f>
        <v>0</v>
      </c>
      <c r="E25" s="342">
        <f>+'anexo4_entidad_consolida(1)'!E21</f>
        <v>0</v>
      </c>
      <c r="F25" s="342">
        <f>+'anexo4_entidad_consolida(1)'!F21</f>
        <v>0</v>
      </c>
      <c r="G25" s="342">
        <f>+'anexo4_entidad_consolida(1)'!G21</f>
        <v>0</v>
      </c>
      <c r="H25" s="343">
        <f>+'anexo4_entidad_consolida(1)'!H21</f>
        <v>0</v>
      </c>
    </row>
    <row r="26" spans="2:8" ht="24.75" customHeight="1">
      <c r="B26" s="917">
        <f>+'anexo4_entidad_consolida(1)'!B22</f>
        <v>0</v>
      </c>
      <c r="C26" s="918"/>
      <c r="D26" s="342">
        <f>+'anexo4_entidad_consolida(1)'!D22</f>
        <v>0</v>
      </c>
      <c r="E26" s="342">
        <f>+'anexo4_entidad_consolida(1)'!E22</f>
        <v>0</v>
      </c>
      <c r="F26" s="342">
        <f>+'anexo4_entidad_consolida(1)'!F22</f>
        <v>0</v>
      </c>
      <c r="G26" s="342">
        <f>+'anexo4_entidad_consolida(1)'!G22</f>
        <v>0</v>
      </c>
      <c r="H26" s="343">
        <f>+'anexo4_entidad_consolida(1)'!H22</f>
        <v>0</v>
      </c>
    </row>
    <row r="27" spans="2:8" ht="24.75" customHeight="1">
      <c r="B27" s="917">
        <f>+'anexo4_entidad_consolida(1)'!B23</f>
        <v>0</v>
      </c>
      <c r="C27" s="918"/>
      <c r="D27" s="342">
        <f>+'anexo4_entidad_consolida(1)'!D23</f>
        <v>0</v>
      </c>
      <c r="E27" s="342">
        <f>+'anexo4_entidad_consolida(1)'!E23</f>
        <v>0</v>
      </c>
      <c r="F27" s="342">
        <f>+'anexo4_entidad_consolida(1)'!F23</f>
        <v>0</v>
      </c>
      <c r="G27" s="342">
        <f>+'anexo4_entidad_consolida(1)'!G23</f>
        <v>0</v>
      </c>
      <c r="H27" s="343">
        <f>+'anexo4_entidad_consolida(1)'!H23</f>
        <v>0</v>
      </c>
    </row>
    <row r="28" spans="2:8" ht="24.75" customHeight="1">
      <c r="B28" s="919">
        <f>+'anexo4_entidad_consolida(1)'!B24</f>
        <v>0</v>
      </c>
      <c r="C28" s="920"/>
      <c r="D28" s="344">
        <f>+'anexo4_entidad_consolida(1)'!D24</f>
        <v>0</v>
      </c>
      <c r="E28" s="344">
        <f>+'anexo4_entidad_consolida(1)'!E24</f>
        <v>0</v>
      </c>
      <c r="F28" s="344">
        <f>+'anexo4_entidad_consolida(1)'!F24</f>
        <v>0</v>
      </c>
      <c r="G28" s="344">
        <f>+'anexo4_entidad_consolida(1)'!G24</f>
        <v>0</v>
      </c>
      <c r="H28" s="345">
        <f>+'anexo4_entidad_consolida(1)'!H24</f>
        <v>0</v>
      </c>
    </row>
    <row r="29" spans="2:8" ht="24.75" customHeight="1">
      <c r="B29" s="923">
        <f>+'anexo4_entidad_consolida(3)'!B15</f>
        <v>0</v>
      </c>
      <c r="C29" s="924"/>
      <c r="D29" s="340">
        <f>+'anexo4_entidad_consolida(3)'!D15</f>
        <v>0</v>
      </c>
      <c r="E29" s="340">
        <f>+'anexo4_entidad_consolida(3)'!E15</f>
        <v>0</v>
      </c>
      <c r="F29" s="340">
        <f>+'anexo4_entidad_consolida(3)'!F15</f>
        <v>0</v>
      </c>
      <c r="G29" s="340">
        <f>+'anexo4_entidad_consolida(3)'!G15</f>
        <v>0</v>
      </c>
      <c r="H29" s="341">
        <f>+'anexo4_entidad_consolida(3)'!H15</f>
        <v>0</v>
      </c>
    </row>
    <row r="30" spans="2:8" ht="24.75" customHeight="1">
      <c r="B30" s="917">
        <f>+'anexo4_entidad_consolida(3)'!B16</f>
        <v>0</v>
      </c>
      <c r="C30" s="918"/>
      <c r="D30" s="342">
        <f>+'anexo4_entidad_consolida(3)'!D16</f>
        <v>0</v>
      </c>
      <c r="E30" s="342">
        <f>+'anexo4_entidad_consolida(3)'!E16</f>
        <v>0</v>
      </c>
      <c r="F30" s="342">
        <f>+'anexo4_entidad_consolida(3)'!F16</f>
        <v>0</v>
      </c>
      <c r="G30" s="342">
        <f>+'anexo4_entidad_consolida(3)'!G16</f>
        <v>0</v>
      </c>
      <c r="H30" s="343">
        <f>+'anexo4_entidad_consolida(3)'!H16</f>
        <v>0</v>
      </c>
    </row>
    <row r="31" spans="2:8" ht="24.75" customHeight="1">
      <c r="B31" s="917">
        <f>+'anexo4_entidad_consolida(3)'!B17</f>
        <v>0</v>
      </c>
      <c r="C31" s="918"/>
      <c r="D31" s="342">
        <f>+'anexo4_entidad_consolida(3)'!D17</f>
        <v>0</v>
      </c>
      <c r="E31" s="342">
        <f>+'anexo4_entidad_consolida(3)'!E17</f>
        <v>0</v>
      </c>
      <c r="F31" s="342">
        <f>+'anexo4_entidad_consolida(3)'!F17</f>
        <v>0</v>
      </c>
      <c r="G31" s="342">
        <f>+'anexo4_entidad_consolida(3)'!G17</f>
        <v>0</v>
      </c>
      <c r="H31" s="343">
        <f>+'anexo4_entidad_consolida(3)'!H17</f>
        <v>0</v>
      </c>
    </row>
    <row r="32" spans="2:8" ht="24.75" customHeight="1">
      <c r="B32" s="917">
        <f>+'anexo4_entidad_consolida(3)'!B18</f>
        <v>0</v>
      </c>
      <c r="C32" s="918"/>
      <c r="D32" s="342">
        <f>+'anexo4_entidad_consolida(3)'!D18</f>
        <v>0</v>
      </c>
      <c r="E32" s="342">
        <f>+'anexo4_entidad_consolida(3)'!E18</f>
        <v>0</v>
      </c>
      <c r="F32" s="342">
        <f>+'anexo4_entidad_consolida(3)'!F18</f>
        <v>0</v>
      </c>
      <c r="G32" s="342">
        <f>+'anexo4_entidad_consolida(3)'!G18</f>
        <v>0</v>
      </c>
      <c r="H32" s="343">
        <f>+'anexo4_entidad_consolida(3)'!H18</f>
        <v>0</v>
      </c>
    </row>
    <row r="33" spans="2:8" ht="24.75" customHeight="1">
      <c r="B33" s="917">
        <f>+'anexo4_entidad_consolida(3)'!B19</f>
        <v>0</v>
      </c>
      <c r="C33" s="918"/>
      <c r="D33" s="342">
        <f>+'anexo4_entidad_consolida(3)'!D19</f>
        <v>0</v>
      </c>
      <c r="E33" s="342">
        <f>+'anexo4_entidad_consolida(3)'!E19</f>
        <v>0</v>
      </c>
      <c r="F33" s="342">
        <f>+'anexo4_entidad_consolida(3)'!F19</f>
        <v>0</v>
      </c>
      <c r="G33" s="342">
        <f>+'anexo4_entidad_consolida(3)'!G19</f>
        <v>0</v>
      </c>
      <c r="H33" s="343">
        <f>+'anexo4_entidad_consolida(3)'!H19</f>
        <v>0</v>
      </c>
    </row>
    <row r="34" spans="2:8" ht="24.75" customHeight="1">
      <c r="B34" s="917">
        <f>+'anexo4_entidad_consolida(3)'!B20</f>
        <v>0</v>
      </c>
      <c r="C34" s="918"/>
      <c r="D34" s="342">
        <f>+'anexo4_entidad_consolida(3)'!D20</f>
        <v>0</v>
      </c>
      <c r="E34" s="342">
        <f>+'anexo4_entidad_consolida(3)'!E20</f>
        <v>0</v>
      </c>
      <c r="F34" s="342">
        <f>+'anexo4_entidad_consolida(3)'!F20</f>
        <v>0</v>
      </c>
      <c r="G34" s="342">
        <f>+'anexo4_entidad_consolida(3)'!G20</f>
        <v>0</v>
      </c>
      <c r="H34" s="343">
        <f>+'anexo4_entidad_consolida(3)'!H20</f>
        <v>0</v>
      </c>
    </row>
    <row r="35" spans="2:8" ht="24.75" customHeight="1">
      <c r="B35" s="917">
        <f>+'anexo4_entidad_consolida(3)'!B21</f>
        <v>0</v>
      </c>
      <c r="C35" s="918"/>
      <c r="D35" s="342">
        <f>+'anexo4_entidad_consolida(3)'!D21</f>
        <v>0</v>
      </c>
      <c r="E35" s="342">
        <f>+'anexo4_entidad_consolida(3)'!E21</f>
        <v>0</v>
      </c>
      <c r="F35" s="342">
        <f>+'anexo4_entidad_consolida(3)'!F21</f>
        <v>0</v>
      </c>
      <c r="G35" s="342">
        <f>+'anexo4_entidad_consolida(3)'!G21</f>
        <v>0</v>
      </c>
      <c r="H35" s="343">
        <f>+'anexo4_entidad_consolida(3)'!H21</f>
        <v>0</v>
      </c>
    </row>
    <row r="36" spans="2:8" ht="24.75" customHeight="1">
      <c r="B36" s="917">
        <f>+'anexo4_entidad_consolida(3)'!B22</f>
        <v>0</v>
      </c>
      <c r="C36" s="918"/>
      <c r="D36" s="342">
        <f>+'anexo4_entidad_consolida(3)'!D22</f>
        <v>0</v>
      </c>
      <c r="E36" s="342">
        <f>+'anexo4_entidad_consolida(3)'!E22</f>
        <v>0</v>
      </c>
      <c r="F36" s="342">
        <f>+'anexo4_entidad_consolida(3)'!F22</f>
        <v>0</v>
      </c>
      <c r="G36" s="342">
        <f>+'anexo4_entidad_consolida(3)'!G22</f>
        <v>0</v>
      </c>
      <c r="H36" s="343">
        <f>+'anexo4_entidad_consolida(3)'!H22</f>
        <v>0</v>
      </c>
    </row>
    <row r="37" spans="2:8" ht="24.75" customHeight="1">
      <c r="B37" s="917">
        <f>+'anexo4_entidad_consolida(3)'!B23</f>
        <v>0</v>
      </c>
      <c r="C37" s="918"/>
      <c r="D37" s="342">
        <f>+'anexo4_entidad_consolida(3)'!D23</f>
        <v>0</v>
      </c>
      <c r="E37" s="342">
        <f>+'anexo4_entidad_consolida(3)'!E23</f>
        <v>0</v>
      </c>
      <c r="F37" s="342">
        <f>+'anexo4_entidad_consolida(3)'!F23</f>
        <v>0</v>
      </c>
      <c r="G37" s="342">
        <f>+'anexo4_entidad_consolida(3)'!G23</f>
        <v>0</v>
      </c>
      <c r="H37" s="343">
        <f>+'anexo4_entidad_consolida(3)'!H23</f>
        <v>0</v>
      </c>
    </row>
    <row r="38" spans="2:8" ht="24.75" customHeight="1">
      <c r="B38" s="919">
        <f>+'anexo4_entidad_consolida(3)'!B24</f>
        <v>0</v>
      </c>
      <c r="C38" s="920"/>
      <c r="D38" s="344">
        <f>+'anexo4_entidad_consolida(3)'!D24</f>
        <v>0</v>
      </c>
      <c r="E38" s="344">
        <f>+'anexo4_entidad_consolida(3)'!E24</f>
        <v>0</v>
      </c>
      <c r="F38" s="344">
        <f>+'anexo4_entidad_consolida(3)'!F24</f>
        <v>0</v>
      </c>
      <c r="G38" s="344">
        <f>+'anexo4_entidad_consolida(3)'!G24</f>
        <v>0</v>
      </c>
      <c r="H38" s="345">
        <f>+'anexo4_entidad_consolida(3)'!H24</f>
        <v>0</v>
      </c>
    </row>
    <row r="39" spans="2:8" ht="24.75" customHeight="1">
      <c r="B39" s="923">
        <f>+'anexo4_entidad_consolida(3)'!B15</f>
        <v>0</v>
      </c>
      <c r="C39" s="924"/>
      <c r="D39" s="340">
        <f>+'anexo4_entidad_consolida(3)'!D15</f>
        <v>0</v>
      </c>
      <c r="E39" s="340">
        <f>+'anexo4_entidad_consolida(3)'!E15</f>
        <v>0</v>
      </c>
      <c r="F39" s="340">
        <f>+'anexo4_entidad_consolida(3)'!F15</f>
        <v>0</v>
      </c>
      <c r="G39" s="340">
        <f>+'anexo4_entidad_consolida(3)'!G15</f>
        <v>0</v>
      </c>
      <c r="H39" s="341">
        <f>+'anexo4_entidad_consolida(3)'!H15</f>
        <v>0</v>
      </c>
    </row>
    <row r="40" spans="2:8" ht="24.75" customHeight="1">
      <c r="B40" s="917">
        <f>+'anexo4_entidad_consolida(3)'!B16</f>
        <v>0</v>
      </c>
      <c r="C40" s="918"/>
      <c r="D40" s="346">
        <f>+'anexo4_entidad_consolida(3)'!D16</f>
        <v>0</v>
      </c>
      <c r="E40" s="346">
        <f>+'anexo4_entidad_consolida(3)'!E16</f>
        <v>0</v>
      </c>
      <c r="F40" s="346">
        <f>+'anexo4_entidad_consolida(3)'!F16</f>
        <v>0</v>
      </c>
      <c r="G40" s="346">
        <f>+'anexo4_entidad_consolida(3)'!G16</f>
        <v>0</v>
      </c>
      <c r="H40" s="347">
        <f>+'anexo4_entidad_consolida(3)'!H16</f>
        <v>0</v>
      </c>
    </row>
    <row r="41" spans="2:8" ht="24.75" customHeight="1">
      <c r="B41" s="917">
        <f>+'anexo4_entidad_consolida(3)'!B17</f>
        <v>0</v>
      </c>
      <c r="C41" s="918"/>
      <c r="D41" s="346">
        <f>+'anexo4_entidad_consolida(3)'!D17</f>
        <v>0</v>
      </c>
      <c r="E41" s="346">
        <f>+'anexo4_entidad_consolida(3)'!E17</f>
        <v>0</v>
      </c>
      <c r="F41" s="346">
        <f>+'anexo4_entidad_consolida(3)'!F17</f>
        <v>0</v>
      </c>
      <c r="G41" s="346">
        <f>+'anexo4_entidad_consolida(3)'!G17</f>
        <v>0</v>
      </c>
      <c r="H41" s="347">
        <f>+'anexo4_entidad_consolida(3)'!H17</f>
        <v>0</v>
      </c>
    </row>
    <row r="42" spans="2:8" ht="24.75" customHeight="1">
      <c r="B42" s="917">
        <f>+'anexo4_entidad_consolida(3)'!B18</f>
        <v>0</v>
      </c>
      <c r="C42" s="918"/>
      <c r="D42" s="346">
        <f>+'anexo4_entidad_consolida(3)'!D18</f>
        <v>0</v>
      </c>
      <c r="E42" s="346">
        <f>+'anexo4_entidad_consolida(3)'!E18</f>
        <v>0</v>
      </c>
      <c r="F42" s="346">
        <f>+'anexo4_entidad_consolida(3)'!F18</f>
        <v>0</v>
      </c>
      <c r="G42" s="346">
        <f>+'anexo4_entidad_consolida(3)'!G18</f>
        <v>0</v>
      </c>
      <c r="H42" s="347">
        <f>+'anexo4_entidad_consolida(3)'!H18</f>
        <v>0</v>
      </c>
    </row>
    <row r="43" spans="2:8" ht="24.75" customHeight="1">
      <c r="B43" s="917">
        <f>+'anexo4_entidad_consolida(3)'!B19</f>
        <v>0</v>
      </c>
      <c r="C43" s="918"/>
      <c r="D43" s="346">
        <f>+'anexo4_entidad_consolida(3)'!D19</f>
        <v>0</v>
      </c>
      <c r="E43" s="346">
        <f>+'anexo4_entidad_consolida(3)'!E19</f>
        <v>0</v>
      </c>
      <c r="F43" s="346">
        <f>+'anexo4_entidad_consolida(3)'!F19</f>
        <v>0</v>
      </c>
      <c r="G43" s="346">
        <f>+'anexo4_entidad_consolida(3)'!G19</f>
        <v>0</v>
      </c>
      <c r="H43" s="347">
        <f>+'anexo4_entidad_consolida(3)'!H19</f>
        <v>0</v>
      </c>
    </row>
    <row r="44" spans="2:8" ht="24.75" customHeight="1">
      <c r="B44" s="917">
        <f>+'anexo4_entidad_consolida(3)'!B20</f>
        <v>0</v>
      </c>
      <c r="C44" s="918"/>
      <c r="D44" s="346">
        <f>+'anexo4_entidad_consolida(3)'!D20</f>
        <v>0</v>
      </c>
      <c r="E44" s="346">
        <f>+'anexo4_entidad_consolida(3)'!E20</f>
        <v>0</v>
      </c>
      <c r="F44" s="346">
        <f>+'anexo4_entidad_consolida(3)'!F20</f>
        <v>0</v>
      </c>
      <c r="G44" s="346">
        <f>+'anexo4_entidad_consolida(3)'!G20</f>
        <v>0</v>
      </c>
      <c r="H44" s="347">
        <f>+'anexo4_entidad_consolida(3)'!H20</f>
        <v>0</v>
      </c>
    </row>
    <row r="45" spans="2:8" ht="24.75" customHeight="1">
      <c r="B45" s="917">
        <f>+'anexo4_entidad_consolida(3)'!B21</f>
        <v>0</v>
      </c>
      <c r="C45" s="918"/>
      <c r="D45" s="346">
        <f>+'anexo4_entidad_consolida(3)'!D21</f>
        <v>0</v>
      </c>
      <c r="E45" s="346">
        <f>+'anexo4_entidad_consolida(3)'!E21</f>
        <v>0</v>
      </c>
      <c r="F45" s="346">
        <f>+'anexo4_entidad_consolida(3)'!F21</f>
        <v>0</v>
      </c>
      <c r="G45" s="346">
        <f>+'anexo4_entidad_consolida(3)'!G21</f>
        <v>0</v>
      </c>
      <c r="H45" s="347">
        <f>+'anexo4_entidad_consolida(3)'!H21</f>
        <v>0</v>
      </c>
    </row>
    <row r="46" spans="2:8" ht="24.75" customHeight="1">
      <c r="B46" s="917">
        <f>+'anexo4_entidad_consolida(3)'!B22</f>
        <v>0</v>
      </c>
      <c r="C46" s="918"/>
      <c r="D46" s="346">
        <f>+'anexo4_entidad_consolida(3)'!D22</f>
        <v>0</v>
      </c>
      <c r="E46" s="346">
        <f>+'anexo4_entidad_consolida(3)'!E22</f>
        <v>0</v>
      </c>
      <c r="F46" s="346">
        <f>+'anexo4_entidad_consolida(3)'!F22</f>
        <v>0</v>
      </c>
      <c r="G46" s="346">
        <f>+'anexo4_entidad_consolida(3)'!G22</f>
        <v>0</v>
      </c>
      <c r="H46" s="347">
        <f>+'anexo4_entidad_consolida(3)'!H22</f>
        <v>0</v>
      </c>
    </row>
    <row r="47" spans="2:8" ht="24.75" customHeight="1">
      <c r="B47" s="917">
        <f>+'anexo4_entidad_consolida(3)'!B23</f>
        <v>0</v>
      </c>
      <c r="C47" s="918"/>
      <c r="D47" s="346">
        <f>+'anexo4_entidad_consolida(3)'!D23</f>
        <v>0</v>
      </c>
      <c r="E47" s="346">
        <f>+'anexo4_entidad_consolida(3)'!E23</f>
        <v>0</v>
      </c>
      <c r="F47" s="346">
        <f>+'anexo4_entidad_consolida(3)'!F23</f>
        <v>0</v>
      </c>
      <c r="G47" s="346">
        <f>+'anexo4_entidad_consolida(3)'!G23</f>
        <v>0</v>
      </c>
      <c r="H47" s="347">
        <f>+'anexo4_entidad_consolida(3)'!H23</f>
        <v>0</v>
      </c>
    </row>
    <row r="48" spans="2:8" ht="24.75" customHeight="1">
      <c r="B48" s="919">
        <f>+'anexo4_entidad_consolida(3)'!B24</f>
        <v>0</v>
      </c>
      <c r="C48" s="920"/>
      <c r="D48" s="348">
        <f>+'anexo4_entidad_consolida(3)'!D24</f>
        <v>0</v>
      </c>
      <c r="E48" s="348">
        <f>+'anexo4_entidad_consolida(3)'!E24</f>
        <v>0</v>
      </c>
      <c r="F48" s="348">
        <f>+'anexo4_entidad_consolida(3)'!F24</f>
        <v>0</v>
      </c>
      <c r="G48" s="348">
        <f>+'anexo4_entidad_consolida(3)'!G24</f>
        <v>0</v>
      </c>
      <c r="H48" s="349">
        <f>+'anexo4_entidad_consolida(3)'!H24</f>
        <v>0</v>
      </c>
    </row>
    <row r="49" spans="2:8" ht="24.75" customHeight="1">
      <c r="B49" s="923">
        <f>+'anexo4_entidad_consolida(4)'!B15</f>
        <v>0</v>
      </c>
      <c r="C49" s="924"/>
      <c r="D49" s="350">
        <f>+'anexo4_entidad_consolida(4)'!D15</f>
        <v>0</v>
      </c>
      <c r="E49" s="350">
        <f>+'anexo4_entidad_consolida(4)'!E15</f>
        <v>0</v>
      </c>
      <c r="F49" s="350">
        <f>+'anexo4_entidad_consolida(4)'!F15</f>
        <v>0</v>
      </c>
      <c r="G49" s="350">
        <f>+'anexo4_entidad_consolida(4)'!G15</f>
        <v>0</v>
      </c>
      <c r="H49" s="351">
        <f>+'anexo4_entidad_consolida(4)'!H15</f>
        <v>0</v>
      </c>
    </row>
    <row r="50" spans="2:8" ht="24.75" customHeight="1">
      <c r="B50" s="917">
        <f>+'anexo4_entidad_consolida(4)'!B16</f>
        <v>0</v>
      </c>
      <c r="C50" s="918"/>
      <c r="D50" s="346">
        <f>+'anexo4_entidad_consolida(4)'!D16</f>
        <v>0</v>
      </c>
      <c r="E50" s="346">
        <f>+'anexo4_entidad_consolida(4)'!E16</f>
        <v>0</v>
      </c>
      <c r="F50" s="346">
        <f>+'anexo4_entidad_consolida(4)'!F16</f>
        <v>0</v>
      </c>
      <c r="G50" s="346">
        <f>+'anexo4_entidad_consolida(4)'!G16</f>
        <v>0</v>
      </c>
      <c r="H50" s="347">
        <f>+'anexo4_entidad_consolida(4)'!H16</f>
        <v>0</v>
      </c>
    </row>
    <row r="51" spans="2:8" ht="24.75" customHeight="1">
      <c r="B51" s="917">
        <f>+'anexo4_entidad_consolida(4)'!B17</f>
        <v>0</v>
      </c>
      <c r="C51" s="918"/>
      <c r="D51" s="346">
        <f>+'anexo4_entidad_consolida(4)'!D17</f>
        <v>0</v>
      </c>
      <c r="E51" s="346">
        <f>+'anexo4_entidad_consolida(4)'!E17</f>
        <v>0</v>
      </c>
      <c r="F51" s="346">
        <f>+'anexo4_entidad_consolida(4)'!F17</f>
        <v>0</v>
      </c>
      <c r="G51" s="346">
        <f>+'anexo4_entidad_consolida(4)'!G17</f>
        <v>0</v>
      </c>
      <c r="H51" s="347">
        <f>+'anexo4_entidad_consolida(4)'!H17</f>
        <v>0</v>
      </c>
    </row>
    <row r="52" spans="2:8" ht="24.75" customHeight="1">
      <c r="B52" s="917">
        <f>+'anexo4_entidad_consolida(4)'!B18</f>
        <v>0</v>
      </c>
      <c r="C52" s="918"/>
      <c r="D52" s="346">
        <f>+'anexo4_entidad_consolida(4)'!D18</f>
        <v>0</v>
      </c>
      <c r="E52" s="346">
        <f>+'anexo4_entidad_consolida(4)'!E18</f>
        <v>0</v>
      </c>
      <c r="F52" s="346">
        <f>+'anexo4_entidad_consolida(4)'!F18</f>
        <v>0</v>
      </c>
      <c r="G52" s="346">
        <f>+'anexo4_entidad_consolida(4)'!G18</f>
        <v>0</v>
      </c>
      <c r="H52" s="347">
        <f>+'anexo4_entidad_consolida(4)'!H18</f>
        <v>0</v>
      </c>
    </row>
    <row r="53" spans="2:8" ht="24.75" customHeight="1">
      <c r="B53" s="917">
        <f>+'anexo4_entidad_consolida(4)'!B19</f>
        <v>0</v>
      </c>
      <c r="C53" s="918"/>
      <c r="D53" s="346">
        <f>+'anexo4_entidad_consolida(4)'!D19</f>
        <v>0</v>
      </c>
      <c r="E53" s="346">
        <f>+'anexo4_entidad_consolida(4)'!E19</f>
        <v>0</v>
      </c>
      <c r="F53" s="346">
        <f>+'anexo4_entidad_consolida(4)'!F19</f>
        <v>0</v>
      </c>
      <c r="G53" s="346">
        <f>+'anexo4_entidad_consolida(4)'!G19</f>
        <v>0</v>
      </c>
      <c r="H53" s="347">
        <f>+'anexo4_entidad_consolida(4)'!H19</f>
        <v>0</v>
      </c>
    </row>
    <row r="54" spans="2:8" ht="24.75" customHeight="1">
      <c r="B54" s="917">
        <f>+'anexo4_entidad_consolida(4)'!B20</f>
        <v>0</v>
      </c>
      <c r="C54" s="918"/>
      <c r="D54" s="346">
        <f>+'anexo4_entidad_consolida(4)'!D20</f>
        <v>0</v>
      </c>
      <c r="E54" s="346">
        <f>+'anexo4_entidad_consolida(4)'!E20</f>
        <v>0</v>
      </c>
      <c r="F54" s="346">
        <f>+'anexo4_entidad_consolida(4)'!F20</f>
        <v>0</v>
      </c>
      <c r="G54" s="346">
        <f>+'anexo4_entidad_consolida(4)'!G20</f>
        <v>0</v>
      </c>
      <c r="H54" s="347">
        <f>+'anexo4_entidad_consolida(4)'!H20</f>
        <v>0</v>
      </c>
    </row>
    <row r="55" spans="2:8" ht="24.75" customHeight="1">
      <c r="B55" s="917">
        <f>+'anexo4_entidad_consolida(4)'!B21</f>
        <v>0</v>
      </c>
      <c r="C55" s="918"/>
      <c r="D55" s="346">
        <f>+'anexo4_entidad_consolida(4)'!D21</f>
        <v>0</v>
      </c>
      <c r="E55" s="346">
        <f>+'anexo4_entidad_consolida(4)'!E21</f>
        <v>0</v>
      </c>
      <c r="F55" s="346">
        <f>+'anexo4_entidad_consolida(4)'!F21</f>
        <v>0</v>
      </c>
      <c r="G55" s="346">
        <f>+'anexo4_entidad_consolida(4)'!G21</f>
        <v>0</v>
      </c>
      <c r="H55" s="347">
        <f>+'anexo4_entidad_consolida(4)'!H21</f>
        <v>0</v>
      </c>
    </row>
    <row r="56" spans="2:8" ht="24.75" customHeight="1">
      <c r="B56" s="917">
        <f>+'anexo4_entidad_consolida(4)'!B22</f>
        <v>0</v>
      </c>
      <c r="C56" s="918"/>
      <c r="D56" s="346">
        <f>+'anexo4_entidad_consolida(4)'!D22</f>
        <v>0</v>
      </c>
      <c r="E56" s="346">
        <f>+'anexo4_entidad_consolida(4)'!E22</f>
        <v>0</v>
      </c>
      <c r="F56" s="346">
        <f>+'anexo4_entidad_consolida(4)'!F22</f>
        <v>0</v>
      </c>
      <c r="G56" s="346">
        <f>+'anexo4_entidad_consolida(4)'!G22</f>
        <v>0</v>
      </c>
      <c r="H56" s="347">
        <f>+'anexo4_entidad_consolida(4)'!H22</f>
        <v>0</v>
      </c>
    </row>
    <row r="57" spans="2:8" ht="24.75" customHeight="1">
      <c r="B57" s="917">
        <f>+'anexo4_entidad_consolida(4)'!B23</f>
        <v>0</v>
      </c>
      <c r="C57" s="918"/>
      <c r="D57" s="346">
        <f>+'anexo4_entidad_consolida(4)'!D23</f>
        <v>0</v>
      </c>
      <c r="E57" s="346">
        <f>+'anexo4_entidad_consolida(4)'!E23</f>
        <v>0</v>
      </c>
      <c r="F57" s="346">
        <f>+'anexo4_entidad_consolida(4)'!F23</f>
        <v>0</v>
      </c>
      <c r="G57" s="346">
        <f>+'anexo4_entidad_consolida(4)'!G23</f>
        <v>0</v>
      </c>
      <c r="H57" s="347">
        <f>+'anexo4_entidad_consolida(4)'!H23</f>
        <v>0</v>
      </c>
    </row>
    <row r="58" spans="2:8" ht="24.75" customHeight="1">
      <c r="B58" s="919">
        <f>+'anexo4_entidad_consolida(4)'!B24</f>
        <v>0</v>
      </c>
      <c r="C58" s="920"/>
      <c r="D58" s="348">
        <f>+'anexo4_entidad_consolida(4)'!D24</f>
        <v>0</v>
      </c>
      <c r="E58" s="348">
        <f>+'anexo4_entidad_consolida(4)'!E24</f>
        <v>0</v>
      </c>
      <c r="F58" s="348">
        <f>+'anexo4_entidad_consolida(4)'!F24</f>
        <v>0</v>
      </c>
      <c r="G58" s="348">
        <f>+'anexo4_entidad_consolida(4)'!G24</f>
        <v>0</v>
      </c>
      <c r="H58" s="349">
        <f>+'anexo4_entidad_consolida(4)'!H24</f>
        <v>0</v>
      </c>
    </row>
    <row r="59" spans="2:8" ht="24.75" customHeight="1">
      <c r="B59" s="923">
        <f>+'anexo4_entidad_consolida(5)'!B15</f>
        <v>0</v>
      </c>
      <c r="C59" s="924"/>
      <c r="D59" s="350">
        <f>+'anexo4_entidad_consolida(5)'!D15</f>
        <v>0</v>
      </c>
      <c r="E59" s="350">
        <f>+'anexo4_entidad_consolida(5)'!E15</f>
        <v>0</v>
      </c>
      <c r="F59" s="350">
        <f>+'anexo4_entidad_consolida(5)'!F15</f>
        <v>0</v>
      </c>
      <c r="G59" s="350">
        <f>+'anexo4_entidad_consolida(5)'!G15</f>
        <v>0</v>
      </c>
      <c r="H59" s="351">
        <f>+'anexo4_entidad_consolida(5)'!H15</f>
        <v>0</v>
      </c>
    </row>
    <row r="60" spans="2:8" ht="24.75" customHeight="1">
      <c r="B60" s="917">
        <f>+'anexo4_entidad_consolida(5)'!B16</f>
        <v>0</v>
      </c>
      <c r="C60" s="918"/>
      <c r="D60" s="346">
        <f>+'anexo4_entidad_consolida(5)'!D16</f>
        <v>0</v>
      </c>
      <c r="E60" s="346">
        <f>+'anexo4_entidad_consolida(5)'!E16</f>
        <v>0</v>
      </c>
      <c r="F60" s="346">
        <f>+'anexo4_entidad_consolida(5)'!F16</f>
        <v>0</v>
      </c>
      <c r="G60" s="346">
        <f>+'anexo4_entidad_consolida(5)'!G16</f>
        <v>0</v>
      </c>
      <c r="H60" s="347">
        <f>+'anexo4_entidad_consolida(5)'!H16</f>
        <v>0</v>
      </c>
    </row>
    <row r="61" spans="2:8" ht="24.75" customHeight="1">
      <c r="B61" s="917">
        <f>+'anexo4_entidad_consolida(5)'!B17</f>
        <v>0</v>
      </c>
      <c r="C61" s="918"/>
      <c r="D61" s="346">
        <f>+'anexo4_entidad_consolida(5)'!D17</f>
        <v>0</v>
      </c>
      <c r="E61" s="346">
        <f>+'anexo4_entidad_consolida(5)'!E17</f>
        <v>0</v>
      </c>
      <c r="F61" s="346">
        <f>+'anexo4_entidad_consolida(5)'!F17</f>
        <v>0</v>
      </c>
      <c r="G61" s="346">
        <f>+'anexo4_entidad_consolida(5)'!G17</f>
        <v>0</v>
      </c>
      <c r="H61" s="347">
        <f>+'anexo4_entidad_consolida(5)'!H17</f>
        <v>0</v>
      </c>
    </row>
    <row r="62" spans="2:8" ht="24.75" customHeight="1">
      <c r="B62" s="917">
        <f>+'anexo4_entidad_consolida(5)'!B18</f>
        <v>0</v>
      </c>
      <c r="C62" s="918"/>
      <c r="D62" s="346">
        <f>+'anexo4_entidad_consolida(5)'!D18</f>
        <v>0</v>
      </c>
      <c r="E62" s="346">
        <f>+'anexo4_entidad_consolida(5)'!E18</f>
        <v>0</v>
      </c>
      <c r="F62" s="346">
        <f>+'anexo4_entidad_consolida(5)'!F18</f>
        <v>0</v>
      </c>
      <c r="G62" s="346">
        <f>+'anexo4_entidad_consolida(5)'!G18</f>
        <v>0</v>
      </c>
      <c r="H62" s="347">
        <f>+'anexo4_entidad_consolida(5)'!H18</f>
        <v>0</v>
      </c>
    </row>
    <row r="63" spans="2:8" ht="24.75" customHeight="1">
      <c r="B63" s="917">
        <f>+'anexo4_entidad_consolida(5)'!B19</f>
        <v>0</v>
      </c>
      <c r="C63" s="918"/>
      <c r="D63" s="346">
        <f>+'anexo4_entidad_consolida(5)'!D19</f>
        <v>0</v>
      </c>
      <c r="E63" s="346">
        <f>+'anexo4_entidad_consolida(5)'!E19</f>
        <v>0</v>
      </c>
      <c r="F63" s="346">
        <f>+'anexo4_entidad_consolida(5)'!F19</f>
        <v>0</v>
      </c>
      <c r="G63" s="346">
        <f>+'anexo4_entidad_consolida(5)'!G19</f>
        <v>0</v>
      </c>
      <c r="H63" s="347">
        <f>+'anexo4_entidad_consolida(5)'!H19</f>
        <v>0</v>
      </c>
    </row>
    <row r="64" spans="2:8" ht="24.75" customHeight="1">
      <c r="B64" s="917">
        <f>+'anexo4_entidad_consolida(5)'!B20</f>
        <v>0</v>
      </c>
      <c r="C64" s="918"/>
      <c r="D64" s="346">
        <f>+'anexo4_entidad_consolida(5)'!D20</f>
        <v>0</v>
      </c>
      <c r="E64" s="346">
        <f>+'anexo4_entidad_consolida(5)'!E20</f>
        <v>0</v>
      </c>
      <c r="F64" s="346">
        <f>+'anexo4_entidad_consolida(5)'!F20</f>
        <v>0</v>
      </c>
      <c r="G64" s="346">
        <f>+'anexo4_entidad_consolida(5)'!G20</f>
        <v>0</v>
      </c>
      <c r="H64" s="347">
        <f>+'anexo4_entidad_consolida(5)'!H20</f>
        <v>0</v>
      </c>
    </row>
    <row r="65" spans="2:8" ht="24.75" customHeight="1">
      <c r="B65" s="917">
        <f>+'anexo4_entidad_consolida(5)'!B21</f>
        <v>0</v>
      </c>
      <c r="C65" s="918"/>
      <c r="D65" s="346">
        <f>+'anexo4_entidad_consolida(5)'!D21</f>
        <v>0</v>
      </c>
      <c r="E65" s="346">
        <f>+'anexo4_entidad_consolida(5)'!E21</f>
        <v>0</v>
      </c>
      <c r="F65" s="346">
        <f>+'anexo4_entidad_consolida(5)'!F21</f>
        <v>0</v>
      </c>
      <c r="G65" s="346">
        <f>+'anexo4_entidad_consolida(5)'!G21</f>
        <v>0</v>
      </c>
      <c r="H65" s="347">
        <f>+'anexo4_entidad_consolida(5)'!H21</f>
        <v>0</v>
      </c>
    </row>
    <row r="66" spans="2:8" ht="24.75" customHeight="1">
      <c r="B66" s="917">
        <f>+'anexo4_entidad_consolida(5)'!B22</f>
        <v>0</v>
      </c>
      <c r="C66" s="918"/>
      <c r="D66" s="346">
        <f>+'anexo4_entidad_consolida(5)'!D22</f>
        <v>0</v>
      </c>
      <c r="E66" s="346">
        <f>+'anexo4_entidad_consolida(5)'!E22</f>
        <v>0</v>
      </c>
      <c r="F66" s="346">
        <f>+'anexo4_entidad_consolida(5)'!F22</f>
        <v>0</v>
      </c>
      <c r="G66" s="346">
        <f>+'anexo4_entidad_consolida(5)'!G22</f>
        <v>0</v>
      </c>
      <c r="H66" s="347">
        <f>+'anexo4_entidad_consolida(5)'!H22</f>
        <v>0</v>
      </c>
    </row>
    <row r="67" spans="2:8" ht="24.75" customHeight="1">
      <c r="B67" s="917">
        <f>+'anexo4_entidad_consolida(5)'!B23</f>
        <v>0</v>
      </c>
      <c r="C67" s="918"/>
      <c r="D67" s="346">
        <f>+'anexo4_entidad_consolida(5)'!D23</f>
        <v>0</v>
      </c>
      <c r="E67" s="346">
        <f>+'anexo4_entidad_consolida(5)'!E23</f>
        <v>0</v>
      </c>
      <c r="F67" s="346">
        <f>+'anexo4_entidad_consolida(5)'!F23</f>
        <v>0</v>
      </c>
      <c r="G67" s="346">
        <f>+'anexo4_entidad_consolida(5)'!G23</f>
        <v>0</v>
      </c>
      <c r="H67" s="347">
        <f>+'anexo4_entidad_consolida(5)'!H23</f>
        <v>0</v>
      </c>
    </row>
    <row r="68" spans="2:8" ht="24.75" customHeight="1">
      <c r="B68" s="919">
        <f>+'anexo4_entidad_consolida(5)'!B24</f>
        <v>0</v>
      </c>
      <c r="C68" s="920"/>
      <c r="D68" s="348">
        <f>+'anexo4_entidad_consolida(5)'!D24</f>
        <v>0</v>
      </c>
      <c r="E68" s="348">
        <f>+'anexo4_entidad_consolida(5)'!E24</f>
        <v>0</v>
      </c>
      <c r="F68" s="348">
        <f>+'anexo4_entidad_consolida(5)'!F24</f>
        <v>0</v>
      </c>
      <c r="G68" s="348">
        <f>+'anexo4_entidad_consolida(5)'!G24</f>
        <v>0</v>
      </c>
      <c r="H68" s="349">
        <f>+'anexo4_entidad_consolida(5)'!H24</f>
        <v>0</v>
      </c>
    </row>
    <row r="69" spans="2:8" ht="30" customHeight="1" thickBot="1">
      <c r="B69" s="921" t="s">
        <v>34</v>
      </c>
      <c r="C69" s="922"/>
      <c r="D69" s="922"/>
      <c r="E69" s="352"/>
      <c r="F69" s="353"/>
      <c r="G69" s="352"/>
      <c r="H69" s="354"/>
    </row>
    <row r="70" spans="2:8" ht="24.75" customHeight="1" thickTop="1">
      <c r="B70" s="908" t="s">
        <v>33</v>
      </c>
      <c r="C70" s="909"/>
      <c r="D70" s="355"/>
      <c r="E70" s="355"/>
      <c r="F70" s="355"/>
      <c r="G70" s="355"/>
      <c r="H70" s="356"/>
    </row>
    <row r="71" spans="2:8" ht="24.75" customHeight="1">
      <c r="B71" s="916">
        <f>+'anexo4_ent.peticionaria'!B29</f>
        <v>0</v>
      </c>
      <c r="C71" s="916"/>
      <c r="D71" s="351">
        <f>+'anexo4_ent.peticionaria'!D29</f>
        <v>0</v>
      </c>
      <c r="E71" s="351">
        <f>+'anexo4_ent.peticionaria'!E29</f>
        <v>0</v>
      </c>
      <c r="F71" s="351">
        <f>+'anexo4_ent.peticionaria'!F29</f>
        <v>0</v>
      </c>
      <c r="G71" s="351">
        <f>+'anexo4_ent.peticionaria'!G29</f>
        <v>0</v>
      </c>
      <c r="H71" s="351">
        <f>+'anexo4_ent.peticionaria'!H29</f>
        <v>0</v>
      </c>
    </row>
    <row r="72" spans="2:8" ht="24.75" customHeight="1">
      <c r="B72" s="914">
        <f>+'anexo4_ent.peticionaria'!B30</f>
        <v>0</v>
      </c>
      <c r="C72" s="914"/>
      <c r="D72" s="347">
        <f>+'anexo4_ent.peticionaria'!D30</f>
        <v>0</v>
      </c>
      <c r="E72" s="347">
        <f>+'anexo4_ent.peticionaria'!E30</f>
        <v>0</v>
      </c>
      <c r="F72" s="347">
        <f>+'anexo4_ent.peticionaria'!F30</f>
        <v>0</v>
      </c>
      <c r="G72" s="347">
        <f>+'anexo4_ent.peticionaria'!G30</f>
        <v>0</v>
      </c>
      <c r="H72" s="347">
        <f>+'anexo4_ent.peticionaria'!H30</f>
        <v>0</v>
      </c>
    </row>
    <row r="73" spans="2:8" ht="24.75" customHeight="1">
      <c r="B73" s="914">
        <f>+'anexo4_ent.peticionaria'!B31</f>
        <v>0</v>
      </c>
      <c r="C73" s="914"/>
      <c r="D73" s="347">
        <f>+'anexo4_ent.peticionaria'!D31</f>
        <v>0</v>
      </c>
      <c r="E73" s="347">
        <f>+'anexo4_ent.peticionaria'!E31</f>
        <v>0</v>
      </c>
      <c r="F73" s="347">
        <f>+'anexo4_ent.peticionaria'!F31</f>
        <v>0</v>
      </c>
      <c r="G73" s="347">
        <f>+'anexo4_ent.peticionaria'!G31</f>
        <v>0</v>
      </c>
      <c r="H73" s="347">
        <f>+'anexo4_ent.peticionaria'!H31</f>
        <v>0</v>
      </c>
    </row>
    <row r="74" spans="2:8" ht="24.75" customHeight="1">
      <c r="B74" s="914">
        <f>+'anexo4_ent.peticionaria'!B32</f>
        <v>0</v>
      </c>
      <c r="C74" s="914"/>
      <c r="D74" s="347">
        <f>+'anexo4_ent.peticionaria'!D32</f>
        <v>0</v>
      </c>
      <c r="E74" s="347">
        <f>+'anexo4_ent.peticionaria'!E32</f>
        <v>0</v>
      </c>
      <c r="F74" s="347">
        <f>+'anexo4_ent.peticionaria'!F32</f>
        <v>0</v>
      </c>
      <c r="G74" s="347">
        <f>+'anexo4_ent.peticionaria'!G32</f>
        <v>0</v>
      </c>
      <c r="H74" s="347">
        <f>+'anexo4_ent.peticionaria'!H32</f>
        <v>0</v>
      </c>
    </row>
    <row r="75" spans="2:8" ht="24.75" customHeight="1">
      <c r="B75" s="914">
        <f>+'anexo4_ent.peticionaria'!B33</f>
        <v>0</v>
      </c>
      <c r="C75" s="914"/>
      <c r="D75" s="347">
        <f>+'anexo4_ent.peticionaria'!D33</f>
        <v>0</v>
      </c>
      <c r="E75" s="347">
        <f>+'anexo4_ent.peticionaria'!E33</f>
        <v>0</v>
      </c>
      <c r="F75" s="347">
        <f>+'anexo4_ent.peticionaria'!F33</f>
        <v>0</v>
      </c>
      <c r="G75" s="347">
        <f>+'anexo4_ent.peticionaria'!G33</f>
        <v>0</v>
      </c>
      <c r="H75" s="347">
        <f>+'anexo4_ent.peticionaria'!H33</f>
        <v>0</v>
      </c>
    </row>
    <row r="76" spans="2:8" ht="24.75" customHeight="1">
      <c r="B76" s="914">
        <f>+'anexo4_ent.peticionaria'!B34</f>
        <v>0</v>
      </c>
      <c r="C76" s="914"/>
      <c r="D76" s="347">
        <f>+'anexo4_ent.peticionaria'!D34</f>
        <v>0</v>
      </c>
      <c r="E76" s="347">
        <f>+'anexo4_ent.peticionaria'!E34</f>
        <v>0</v>
      </c>
      <c r="F76" s="347">
        <f>+'anexo4_ent.peticionaria'!F34</f>
        <v>0</v>
      </c>
      <c r="G76" s="347">
        <f>+'anexo4_ent.peticionaria'!G34</f>
        <v>0</v>
      </c>
      <c r="H76" s="347">
        <f>+'anexo4_ent.peticionaria'!H34</f>
        <v>0</v>
      </c>
    </row>
    <row r="77" spans="2:8" ht="24.75" customHeight="1">
      <c r="B77" s="914">
        <f>+'anexo4_ent.peticionaria'!B35</f>
        <v>0</v>
      </c>
      <c r="C77" s="914"/>
      <c r="D77" s="347">
        <f>+'anexo4_ent.peticionaria'!D35</f>
        <v>0</v>
      </c>
      <c r="E77" s="347">
        <f>+'anexo4_ent.peticionaria'!E35</f>
        <v>0</v>
      </c>
      <c r="F77" s="347">
        <f>+'anexo4_ent.peticionaria'!F35</f>
        <v>0</v>
      </c>
      <c r="G77" s="347">
        <f>+'anexo4_ent.peticionaria'!G35</f>
        <v>0</v>
      </c>
      <c r="H77" s="347">
        <f>+'anexo4_ent.peticionaria'!H35</f>
        <v>0</v>
      </c>
    </row>
    <row r="78" spans="2:8" ht="24.75" customHeight="1">
      <c r="B78" s="914">
        <f>+'anexo4_ent.peticionaria'!B36</f>
        <v>0</v>
      </c>
      <c r="C78" s="914"/>
      <c r="D78" s="347">
        <f>+'anexo4_ent.peticionaria'!D36</f>
        <v>0</v>
      </c>
      <c r="E78" s="347">
        <f>+'anexo4_ent.peticionaria'!E36</f>
        <v>0</v>
      </c>
      <c r="F78" s="347">
        <f>+'anexo4_ent.peticionaria'!F36</f>
        <v>0</v>
      </c>
      <c r="G78" s="347">
        <f>+'anexo4_ent.peticionaria'!G36</f>
        <v>0</v>
      </c>
      <c r="H78" s="347">
        <f>+'anexo4_ent.peticionaria'!H36</f>
        <v>0</v>
      </c>
    </row>
    <row r="79" spans="2:8" ht="24.75" customHeight="1">
      <c r="B79" s="914">
        <f>+'anexo4_ent.peticionaria'!B37</f>
        <v>0</v>
      </c>
      <c r="C79" s="914"/>
      <c r="D79" s="347">
        <f>+'anexo4_ent.peticionaria'!D37</f>
        <v>0</v>
      </c>
      <c r="E79" s="347">
        <f>+'anexo4_ent.peticionaria'!E37</f>
        <v>0</v>
      </c>
      <c r="F79" s="347">
        <f>+'anexo4_ent.peticionaria'!F37</f>
        <v>0</v>
      </c>
      <c r="G79" s="347">
        <f>+'anexo4_ent.peticionaria'!G37</f>
        <v>0</v>
      </c>
      <c r="H79" s="347">
        <f>+'anexo4_ent.peticionaria'!H37</f>
        <v>0</v>
      </c>
    </row>
    <row r="80" spans="2:8" ht="24.75" customHeight="1">
      <c r="B80" s="914">
        <f>+'anexo4_ent.peticionaria'!B38</f>
        <v>0</v>
      </c>
      <c r="C80" s="914"/>
      <c r="D80" s="347">
        <f>+'anexo4_ent.peticionaria'!D38</f>
        <v>0</v>
      </c>
      <c r="E80" s="347">
        <f>+'anexo4_ent.peticionaria'!E38</f>
        <v>0</v>
      </c>
      <c r="F80" s="347">
        <f>+'anexo4_ent.peticionaria'!F38</f>
        <v>0</v>
      </c>
      <c r="G80" s="347">
        <f>+'anexo4_ent.peticionaria'!G38</f>
        <v>0</v>
      </c>
      <c r="H80" s="347">
        <f>+'anexo4_ent.peticionaria'!H38</f>
        <v>0</v>
      </c>
    </row>
    <row r="81" spans="2:8" ht="24.75" customHeight="1">
      <c r="B81" s="914">
        <f>+'anexo4_ent.peticionaria'!B39</f>
        <v>0</v>
      </c>
      <c r="C81" s="914"/>
      <c r="D81" s="347">
        <f>+'anexo4_ent.peticionaria'!D39</f>
        <v>0</v>
      </c>
      <c r="E81" s="347">
        <f>+'anexo4_ent.peticionaria'!E39</f>
        <v>0</v>
      </c>
      <c r="F81" s="347">
        <f>+'anexo4_ent.peticionaria'!F39</f>
        <v>0</v>
      </c>
      <c r="G81" s="347">
        <f>+'anexo4_ent.peticionaria'!G39</f>
        <v>0</v>
      </c>
      <c r="H81" s="347">
        <f>+'anexo4_ent.peticionaria'!H39</f>
        <v>0</v>
      </c>
    </row>
    <row r="82" spans="2:8" ht="24.75" customHeight="1">
      <c r="B82" s="914">
        <f>+'anexo4_ent.peticionaria'!B40</f>
        <v>0</v>
      </c>
      <c r="C82" s="914"/>
      <c r="D82" s="347">
        <f>+'anexo4_ent.peticionaria'!D40</f>
        <v>0</v>
      </c>
      <c r="E82" s="347">
        <f>+'anexo4_ent.peticionaria'!E40</f>
        <v>0</v>
      </c>
      <c r="F82" s="347">
        <f>+'anexo4_ent.peticionaria'!F40</f>
        <v>0</v>
      </c>
      <c r="G82" s="347">
        <f>+'anexo4_ent.peticionaria'!G40</f>
        <v>0</v>
      </c>
      <c r="H82" s="347">
        <f>+'anexo4_ent.peticionaria'!H40</f>
        <v>0</v>
      </c>
    </row>
    <row r="83" spans="2:8" ht="24.75" customHeight="1">
      <c r="B83" s="914">
        <f>+'anexo4_ent.peticionaria'!B41</f>
        <v>0</v>
      </c>
      <c r="C83" s="914"/>
      <c r="D83" s="347">
        <f>+'anexo4_ent.peticionaria'!D41</f>
        <v>0</v>
      </c>
      <c r="E83" s="347">
        <f>+'anexo4_ent.peticionaria'!E41</f>
        <v>0</v>
      </c>
      <c r="F83" s="347">
        <f>+'anexo4_ent.peticionaria'!F41</f>
        <v>0</v>
      </c>
      <c r="G83" s="347">
        <f>+'anexo4_ent.peticionaria'!G41</f>
        <v>0</v>
      </c>
      <c r="H83" s="347">
        <f>+'anexo4_ent.peticionaria'!H41</f>
        <v>0</v>
      </c>
    </row>
    <row r="84" spans="2:8" ht="24.75" customHeight="1">
      <c r="B84" s="914">
        <f>+'anexo4_ent.peticionaria'!B42</f>
        <v>0</v>
      </c>
      <c r="C84" s="914"/>
      <c r="D84" s="347">
        <f>+'anexo4_ent.peticionaria'!D42</f>
        <v>0</v>
      </c>
      <c r="E84" s="347">
        <f>+'anexo4_ent.peticionaria'!E42</f>
        <v>0</v>
      </c>
      <c r="F84" s="347">
        <f>+'anexo4_ent.peticionaria'!F42</f>
        <v>0</v>
      </c>
      <c r="G84" s="347">
        <f>+'anexo4_ent.peticionaria'!G42</f>
        <v>0</v>
      </c>
      <c r="H84" s="347">
        <f>+'anexo4_ent.peticionaria'!H42</f>
        <v>0</v>
      </c>
    </row>
    <row r="85" spans="2:8" ht="24.75" customHeight="1">
      <c r="B85" s="914">
        <f>+'anexo4_ent.peticionaria'!B43</f>
        <v>0</v>
      </c>
      <c r="C85" s="914"/>
      <c r="D85" s="347">
        <f>+'anexo4_ent.peticionaria'!D43</f>
        <v>0</v>
      </c>
      <c r="E85" s="347">
        <f>+'anexo4_ent.peticionaria'!E43</f>
        <v>0</v>
      </c>
      <c r="F85" s="347">
        <f>+'anexo4_ent.peticionaria'!F43</f>
        <v>0</v>
      </c>
      <c r="G85" s="347">
        <f>+'anexo4_ent.peticionaria'!G43</f>
        <v>0</v>
      </c>
      <c r="H85" s="347">
        <f>+'anexo4_ent.peticionaria'!H43</f>
        <v>0</v>
      </c>
    </row>
    <row r="86" spans="2:8" ht="24.75" customHeight="1">
      <c r="B86" s="914">
        <f>+'anexo4_ent.peticionaria'!B44</f>
        <v>0</v>
      </c>
      <c r="C86" s="914"/>
      <c r="D86" s="347">
        <f>+'anexo4_ent.peticionaria'!D44</f>
        <v>0</v>
      </c>
      <c r="E86" s="347">
        <f>+'anexo4_ent.peticionaria'!E44</f>
        <v>0</v>
      </c>
      <c r="F86" s="347">
        <f>+'anexo4_ent.peticionaria'!F44</f>
        <v>0</v>
      </c>
      <c r="G86" s="347">
        <f>+'anexo4_ent.peticionaria'!G44</f>
        <v>0</v>
      </c>
      <c r="H86" s="347">
        <f>+'anexo4_ent.peticionaria'!H44</f>
        <v>0</v>
      </c>
    </row>
    <row r="87" spans="2:8" ht="24.75" customHeight="1">
      <c r="B87" s="914">
        <f>+'anexo4_ent.peticionaria'!B45</f>
        <v>0</v>
      </c>
      <c r="C87" s="914"/>
      <c r="D87" s="347">
        <f>+'anexo4_ent.peticionaria'!D45</f>
        <v>0</v>
      </c>
      <c r="E87" s="347">
        <f>+'anexo4_ent.peticionaria'!E45</f>
        <v>0</v>
      </c>
      <c r="F87" s="347">
        <f>+'anexo4_ent.peticionaria'!F45</f>
        <v>0</v>
      </c>
      <c r="G87" s="347">
        <f>+'anexo4_ent.peticionaria'!G45</f>
        <v>0</v>
      </c>
      <c r="H87" s="347">
        <f>+'anexo4_ent.peticionaria'!H45</f>
        <v>0</v>
      </c>
    </row>
    <row r="88" spans="2:8" ht="24.75" customHeight="1">
      <c r="B88" s="914">
        <f>+'anexo4_ent.peticionaria'!B46</f>
        <v>0</v>
      </c>
      <c r="C88" s="914"/>
      <c r="D88" s="347">
        <f>+'anexo4_ent.peticionaria'!D46</f>
        <v>0</v>
      </c>
      <c r="E88" s="347">
        <f>+'anexo4_ent.peticionaria'!E46</f>
        <v>0</v>
      </c>
      <c r="F88" s="347">
        <f>+'anexo4_ent.peticionaria'!F46</f>
        <v>0</v>
      </c>
      <c r="G88" s="347">
        <f>+'anexo4_ent.peticionaria'!G46</f>
        <v>0</v>
      </c>
      <c r="H88" s="347">
        <f>+'anexo4_ent.peticionaria'!H46</f>
        <v>0</v>
      </c>
    </row>
    <row r="89" spans="2:8" ht="24.75" customHeight="1">
      <c r="B89" s="914">
        <f>+'anexo4_ent.peticionaria'!B47</f>
        <v>0</v>
      </c>
      <c r="C89" s="914"/>
      <c r="D89" s="347">
        <f>+'anexo4_ent.peticionaria'!D47</f>
        <v>0</v>
      </c>
      <c r="E89" s="347">
        <f>+'anexo4_ent.peticionaria'!E47</f>
        <v>0</v>
      </c>
      <c r="F89" s="347">
        <f>+'anexo4_ent.peticionaria'!F47</f>
        <v>0</v>
      </c>
      <c r="G89" s="347">
        <f>+'anexo4_ent.peticionaria'!G47</f>
        <v>0</v>
      </c>
      <c r="H89" s="347">
        <f>+'anexo4_ent.peticionaria'!H47</f>
        <v>0</v>
      </c>
    </row>
    <row r="90" spans="2:8" ht="24.75" customHeight="1">
      <c r="B90" s="914">
        <f>+'anexo4_ent.peticionaria'!B48</f>
        <v>0</v>
      </c>
      <c r="C90" s="914"/>
      <c r="D90" s="347">
        <f>+'anexo4_ent.peticionaria'!D48</f>
        <v>0</v>
      </c>
      <c r="E90" s="347">
        <f>+'anexo4_ent.peticionaria'!E48</f>
        <v>0</v>
      </c>
      <c r="F90" s="347">
        <f>+'anexo4_ent.peticionaria'!F48</f>
        <v>0</v>
      </c>
      <c r="G90" s="347">
        <f>+'anexo4_ent.peticionaria'!G48</f>
        <v>0</v>
      </c>
      <c r="H90" s="347">
        <f>+'anexo4_ent.peticionaria'!H48</f>
        <v>0</v>
      </c>
    </row>
    <row r="91" spans="2:8" ht="24.75" customHeight="1">
      <c r="B91" s="914">
        <f>+'anexo4_ent.peticionaria'!B49</f>
        <v>0</v>
      </c>
      <c r="C91" s="914"/>
      <c r="D91" s="347">
        <f>+'anexo4_ent.peticionaria'!D49</f>
        <v>0</v>
      </c>
      <c r="E91" s="347">
        <f>+'anexo4_ent.peticionaria'!E49</f>
        <v>0</v>
      </c>
      <c r="F91" s="347">
        <f>+'anexo4_ent.peticionaria'!F49</f>
        <v>0</v>
      </c>
      <c r="G91" s="347">
        <f>+'anexo4_ent.peticionaria'!G49</f>
        <v>0</v>
      </c>
      <c r="H91" s="347">
        <f>+'anexo4_ent.peticionaria'!H49</f>
        <v>0</v>
      </c>
    </row>
    <row r="92" spans="2:8" ht="24.75" customHeight="1">
      <c r="B92" s="914">
        <f>+'anexo4_ent.peticionaria'!B50</f>
        <v>0</v>
      </c>
      <c r="C92" s="914"/>
      <c r="D92" s="347">
        <f>+'anexo4_ent.peticionaria'!D50</f>
        <v>0</v>
      </c>
      <c r="E92" s="347">
        <f>+'anexo4_ent.peticionaria'!E50</f>
        <v>0</v>
      </c>
      <c r="F92" s="347">
        <f>+'anexo4_ent.peticionaria'!F50</f>
        <v>0</v>
      </c>
      <c r="G92" s="347">
        <f>+'anexo4_ent.peticionaria'!G50</f>
        <v>0</v>
      </c>
      <c r="H92" s="347">
        <f>+'anexo4_ent.peticionaria'!H50</f>
        <v>0</v>
      </c>
    </row>
    <row r="93" spans="2:8" ht="24.75" customHeight="1">
      <c r="B93" s="914">
        <f>+'anexo4_ent.peticionaria'!B51</f>
        <v>0</v>
      </c>
      <c r="C93" s="914"/>
      <c r="D93" s="347">
        <f>+'anexo4_ent.peticionaria'!D51</f>
        <v>0</v>
      </c>
      <c r="E93" s="347">
        <f>+'anexo4_ent.peticionaria'!E51</f>
        <v>0</v>
      </c>
      <c r="F93" s="347">
        <f>+'anexo4_ent.peticionaria'!F51</f>
        <v>0</v>
      </c>
      <c r="G93" s="347">
        <f>+'anexo4_ent.peticionaria'!G51</f>
        <v>0</v>
      </c>
      <c r="H93" s="347">
        <f>+'anexo4_ent.peticionaria'!H51</f>
        <v>0</v>
      </c>
    </row>
    <row r="94" spans="2:8" ht="24.75" customHeight="1">
      <c r="B94" s="914">
        <f>+'anexo4_ent.peticionaria'!B52</f>
        <v>0</v>
      </c>
      <c r="C94" s="914"/>
      <c r="D94" s="347">
        <f>+'anexo4_ent.peticionaria'!D52</f>
        <v>0</v>
      </c>
      <c r="E94" s="347">
        <f>+'anexo4_ent.peticionaria'!E52</f>
        <v>0</v>
      </c>
      <c r="F94" s="347">
        <f>+'anexo4_ent.peticionaria'!F52</f>
        <v>0</v>
      </c>
      <c r="G94" s="347">
        <f>+'anexo4_ent.peticionaria'!G52</f>
        <v>0</v>
      </c>
      <c r="H94" s="347">
        <f>+'anexo4_ent.peticionaria'!H52</f>
        <v>0</v>
      </c>
    </row>
    <row r="95" spans="2:8" ht="24.75" customHeight="1">
      <c r="B95" s="914">
        <f>+'anexo4_ent.peticionaria'!B53</f>
        <v>0</v>
      </c>
      <c r="C95" s="914"/>
      <c r="D95" s="347">
        <f>+'anexo4_ent.peticionaria'!D53</f>
        <v>0</v>
      </c>
      <c r="E95" s="347">
        <f>+'anexo4_ent.peticionaria'!E53</f>
        <v>0</v>
      </c>
      <c r="F95" s="347">
        <f>+'anexo4_ent.peticionaria'!F53</f>
        <v>0</v>
      </c>
      <c r="G95" s="347">
        <f>+'anexo4_ent.peticionaria'!G53</f>
        <v>0</v>
      </c>
      <c r="H95" s="347">
        <f>+'anexo4_ent.peticionaria'!H53</f>
        <v>0</v>
      </c>
    </row>
    <row r="96" spans="2:8" ht="24.75" customHeight="1">
      <c r="B96" s="914">
        <f>+'anexo4_ent.peticionaria'!B54</f>
        <v>0</v>
      </c>
      <c r="C96" s="914"/>
      <c r="D96" s="347">
        <f>+'anexo4_ent.peticionaria'!D54</f>
        <v>0</v>
      </c>
      <c r="E96" s="347">
        <f>+'anexo4_ent.peticionaria'!E54</f>
        <v>0</v>
      </c>
      <c r="F96" s="347">
        <f>+'anexo4_ent.peticionaria'!F54</f>
        <v>0</v>
      </c>
      <c r="G96" s="347">
        <f>+'anexo4_ent.peticionaria'!G54</f>
        <v>0</v>
      </c>
      <c r="H96" s="347">
        <f>+'anexo4_ent.peticionaria'!H54</f>
        <v>0</v>
      </c>
    </row>
    <row r="97" spans="2:8" ht="24.75" customHeight="1">
      <c r="B97" s="914">
        <f>+'anexo4_ent.peticionaria'!B55</f>
        <v>0</v>
      </c>
      <c r="C97" s="914"/>
      <c r="D97" s="347">
        <f>+'anexo4_ent.peticionaria'!D55</f>
        <v>0</v>
      </c>
      <c r="E97" s="347">
        <f>+'anexo4_ent.peticionaria'!E55</f>
        <v>0</v>
      </c>
      <c r="F97" s="347">
        <f>+'anexo4_ent.peticionaria'!F55</f>
        <v>0</v>
      </c>
      <c r="G97" s="347">
        <f>+'anexo4_ent.peticionaria'!G55</f>
        <v>0</v>
      </c>
      <c r="H97" s="347">
        <f>+'anexo4_ent.peticionaria'!H55</f>
        <v>0</v>
      </c>
    </row>
    <row r="98" spans="2:8" ht="24.75" customHeight="1">
      <c r="B98" s="914" t="str">
        <f>+'anexo4_ent.peticionaria'!B56</f>
        <v>Operaciones proyectadas:</v>
      </c>
      <c r="C98" s="914"/>
      <c r="D98" s="347">
        <f>+'anexo4_ent.peticionaria'!D56</f>
        <v>0</v>
      </c>
      <c r="E98" s="347">
        <f>+'anexo4_ent.peticionaria'!E56</f>
        <v>0</v>
      </c>
      <c r="F98" s="347">
        <f>+'anexo4_ent.peticionaria'!F56</f>
        <v>0</v>
      </c>
      <c r="G98" s="347">
        <f>+'anexo4_ent.peticionaria'!G56</f>
        <v>0</v>
      </c>
      <c r="H98" s="347">
        <f>+'anexo4_ent.peticionaria'!H56</f>
        <v>0</v>
      </c>
    </row>
    <row r="99" spans="2:8" ht="24.75" customHeight="1">
      <c r="B99" s="914">
        <f>+'anexo4_ent.peticionaria'!B57</f>
        <v>0</v>
      </c>
      <c r="C99" s="914"/>
      <c r="D99" s="347">
        <f>+'anexo4_ent.peticionaria'!D57</f>
        <v>0</v>
      </c>
      <c r="E99" s="347">
        <f>+'anexo4_ent.peticionaria'!E57</f>
        <v>0</v>
      </c>
      <c r="F99" s="347">
        <f>+'anexo4_ent.peticionaria'!F57</f>
        <v>0</v>
      </c>
      <c r="G99" s="347">
        <f>+'anexo4_ent.peticionaria'!G57</f>
        <v>0</v>
      </c>
      <c r="H99" s="347">
        <f>+'anexo4_ent.peticionaria'!H57</f>
        <v>0</v>
      </c>
    </row>
    <row r="100" spans="2:8" ht="24.75" customHeight="1">
      <c r="B100" s="914">
        <f>+'anexo4_ent.peticionaria'!B58</f>
        <v>0</v>
      </c>
      <c r="C100" s="914"/>
      <c r="D100" s="347">
        <f>+'anexo4_ent.peticionaria'!D58</f>
        <v>0</v>
      </c>
      <c r="E100" s="347">
        <f>+'anexo4_ent.peticionaria'!E58</f>
        <v>0</v>
      </c>
      <c r="F100" s="347">
        <f>+'anexo4_ent.peticionaria'!F58</f>
        <v>0</v>
      </c>
      <c r="G100" s="347">
        <f>+'anexo4_ent.peticionaria'!G58</f>
        <v>0</v>
      </c>
      <c r="H100" s="347">
        <f>+'anexo4_ent.peticionaria'!H58</f>
        <v>0</v>
      </c>
    </row>
    <row r="101" spans="2:8" ht="24.75" customHeight="1">
      <c r="B101" s="914">
        <f>+'anexo4_ent.peticionaria'!B59</f>
        <v>0</v>
      </c>
      <c r="C101" s="914"/>
      <c r="D101" s="347">
        <f>+'anexo4_ent.peticionaria'!D59</f>
        <v>0</v>
      </c>
      <c r="E101" s="347">
        <f>+'anexo4_ent.peticionaria'!E59</f>
        <v>0</v>
      </c>
      <c r="F101" s="347">
        <f>+'anexo4_ent.peticionaria'!F59</f>
        <v>0</v>
      </c>
      <c r="G101" s="347">
        <f>+'anexo4_ent.peticionaria'!G59</f>
        <v>0</v>
      </c>
      <c r="H101" s="347">
        <f>+'anexo4_ent.peticionaria'!H59</f>
        <v>0</v>
      </c>
    </row>
    <row r="102" spans="2:8" ht="24.75" customHeight="1">
      <c r="B102" s="914">
        <f>+'anexo4_ent.peticionaria'!B60</f>
        <v>0</v>
      </c>
      <c r="C102" s="914"/>
      <c r="D102" s="347">
        <f>+'anexo4_ent.peticionaria'!D60</f>
        <v>0</v>
      </c>
      <c r="E102" s="347">
        <f>+'anexo4_ent.peticionaria'!E60</f>
        <v>0</v>
      </c>
      <c r="F102" s="347">
        <f>+'anexo4_ent.peticionaria'!F60</f>
        <v>0</v>
      </c>
      <c r="G102" s="347">
        <f>+'anexo4_ent.peticionaria'!G60</f>
        <v>0</v>
      </c>
      <c r="H102" s="347">
        <f>+'anexo4_ent.peticionaria'!H60</f>
        <v>0</v>
      </c>
    </row>
    <row r="103" spans="2:8" ht="24.75" customHeight="1">
      <c r="B103" s="915">
        <f>+'anexo4_ent.peticionaria'!B61</f>
        <v>0</v>
      </c>
      <c r="C103" s="915"/>
      <c r="D103" s="347">
        <f>+'anexo4_ent.peticionaria'!D61</f>
        <v>0</v>
      </c>
      <c r="E103" s="347">
        <f>+'anexo4_ent.peticionaria'!E61</f>
        <v>0</v>
      </c>
      <c r="F103" s="347">
        <f>+'anexo4_ent.peticionaria'!F61</f>
        <v>0</v>
      </c>
      <c r="G103" s="347">
        <f>+'anexo4_ent.peticionaria'!G61</f>
        <v>0</v>
      </c>
      <c r="H103" s="347">
        <f>+'anexo4_ent.peticionaria'!H61</f>
        <v>0</v>
      </c>
    </row>
    <row r="104" spans="2:8" ht="24.75" customHeight="1">
      <c r="B104" s="916">
        <f>+'anexo4_entidad_consolida(1)'!B$27</f>
        <v>0</v>
      </c>
      <c r="C104" s="916"/>
      <c r="D104" s="350">
        <f>+'anexo4_entidad_consolida(1)'!D$27</f>
        <v>0</v>
      </c>
      <c r="E104" s="350">
        <f>+'anexo4_entidad_consolida(1)'!E$27</f>
        <v>0</v>
      </c>
      <c r="F104" s="350">
        <f>+'anexo4_entidad_consolida(1)'!F$27</f>
        <v>0</v>
      </c>
      <c r="G104" s="350">
        <f>+'anexo4_entidad_consolida(1)'!G$27</f>
        <v>0</v>
      </c>
      <c r="H104" s="351">
        <f>+'anexo4_entidad_consolida(1)'!H$27</f>
        <v>0</v>
      </c>
    </row>
    <row r="105" spans="2:8" ht="24.75" customHeight="1">
      <c r="B105" s="914">
        <f>+'anexo4_entidad_consolida(1)'!B$28</f>
        <v>0</v>
      </c>
      <c r="C105" s="914"/>
      <c r="D105" s="346">
        <f>+'anexo4_entidad_consolida(1)'!D$28</f>
        <v>0</v>
      </c>
      <c r="E105" s="346">
        <f>+'anexo4_entidad_consolida(1)'!E$28</f>
        <v>0</v>
      </c>
      <c r="F105" s="346">
        <f>+'anexo4_entidad_consolida(1)'!F$28</f>
        <v>0</v>
      </c>
      <c r="G105" s="346">
        <f>+'anexo4_entidad_consolida(1)'!G$28</f>
        <v>0</v>
      </c>
      <c r="H105" s="347">
        <f>+'anexo4_entidad_consolida(1)'!H$28</f>
        <v>0</v>
      </c>
    </row>
    <row r="106" spans="2:8" ht="24.75" customHeight="1">
      <c r="B106" s="914">
        <f>+'anexo4_entidad_consolida(1)'!B$29</f>
        <v>0</v>
      </c>
      <c r="C106" s="914"/>
      <c r="D106" s="346">
        <f>+'anexo4_entidad_consolida(1)'!D$29</f>
        <v>0</v>
      </c>
      <c r="E106" s="346">
        <f>+'anexo4_entidad_consolida(1)'!E$29</f>
        <v>0</v>
      </c>
      <c r="F106" s="346">
        <f>+'anexo4_entidad_consolida(1)'!F$29</f>
        <v>0</v>
      </c>
      <c r="G106" s="346">
        <f>+'anexo4_entidad_consolida(1)'!G$29</f>
        <v>0</v>
      </c>
      <c r="H106" s="347">
        <f>+'anexo4_entidad_consolida(1)'!H$29</f>
        <v>0</v>
      </c>
    </row>
    <row r="107" spans="2:8" ht="24.75" customHeight="1">
      <c r="B107" s="914">
        <f>+'anexo4_entidad_consolida(1)'!B$30</f>
        <v>0</v>
      </c>
      <c r="C107" s="914"/>
      <c r="D107" s="346">
        <f>+'anexo4_entidad_consolida(1)'!D$30</f>
        <v>0</v>
      </c>
      <c r="E107" s="346">
        <f>+'anexo4_entidad_consolida(1)'!E$30</f>
        <v>0</v>
      </c>
      <c r="F107" s="346">
        <f>+'anexo4_entidad_consolida(1)'!F$30</f>
        <v>0</v>
      </c>
      <c r="G107" s="346">
        <f>+'anexo4_entidad_consolida(1)'!G$30</f>
        <v>0</v>
      </c>
      <c r="H107" s="347">
        <f>+'anexo4_entidad_consolida(1)'!H$30</f>
        <v>0</v>
      </c>
    </row>
    <row r="108" spans="2:8" ht="24.75" customHeight="1">
      <c r="B108" s="914">
        <f>+'anexo4_entidad_consolida(1)'!B$31</f>
        <v>0</v>
      </c>
      <c r="C108" s="914"/>
      <c r="D108" s="346">
        <f>+'anexo4_entidad_consolida(1)'!D$31</f>
        <v>0</v>
      </c>
      <c r="E108" s="346">
        <f>+'anexo4_entidad_consolida(1)'!E$31</f>
        <v>0</v>
      </c>
      <c r="F108" s="346">
        <f>+'anexo4_entidad_consolida(1)'!F$31</f>
        <v>0</v>
      </c>
      <c r="G108" s="346">
        <f>+'anexo4_entidad_consolida(1)'!G$31</f>
        <v>0</v>
      </c>
      <c r="H108" s="347">
        <f>+'anexo4_entidad_consolida(1)'!H$31</f>
        <v>0</v>
      </c>
    </row>
    <row r="109" spans="2:8" ht="24.75" customHeight="1">
      <c r="B109" s="914">
        <f>+'anexo4_entidad_consolida(1)'!B$32</f>
        <v>0</v>
      </c>
      <c r="C109" s="914"/>
      <c r="D109" s="346">
        <f>+'anexo4_entidad_consolida(1)'!D$32</f>
        <v>0</v>
      </c>
      <c r="E109" s="346">
        <f>+'anexo4_entidad_consolida(1)'!E$32</f>
        <v>0</v>
      </c>
      <c r="F109" s="346">
        <f>+'anexo4_entidad_consolida(1)'!F$32</f>
        <v>0</v>
      </c>
      <c r="G109" s="346">
        <f>+'anexo4_entidad_consolida(1)'!G$32</f>
        <v>0</v>
      </c>
      <c r="H109" s="347">
        <f>+'anexo4_entidad_consolida(1)'!H$32</f>
        <v>0</v>
      </c>
    </row>
    <row r="110" spans="2:8" ht="24.75" customHeight="1">
      <c r="B110" s="914">
        <f>+'anexo4_entidad_consolida(1)'!B$33</f>
        <v>0</v>
      </c>
      <c r="C110" s="914"/>
      <c r="D110" s="346">
        <f>+'anexo4_entidad_consolida(1)'!D$33</f>
        <v>0</v>
      </c>
      <c r="E110" s="346">
        <f>+'anexo4_entidad_consolida(1)'!E$33</f>
        <v>0</v>
      </c>
      <c r="F110" s="346">
        <f>+'anexo4_entidad_consolida(1)'!F$33</f>
        <v>0</v>
      </c>
      <c r="G110" s="346">
        <f>+'anexo4_entidad_consolida(1)'!G$33</f>
        <v>0</v>
      </c>
      <c r="H110" s="347">
        <f>+'anexo4_entidad_consolida(1)'!H$33</f>
        <v>0</v>
      </c>
    </row>
    <row r="111" spans="2:8" ht="24.75" customHeight="1">
      <c r="B111" s="914">
        <f>+'anexo4_entidad_consolida(1)'!B$34</f>
        <v>0</v>
      </c>
      <c r="C111" s="914"/>
      <c r="D111" s="346">
        <f>+'anexo4_entidad_consolida(1)'!D$34</f>
        <v>0</v>
      </c>
      <c r="E111" s="346">
        <f>+'anexo4_entidad_consolida(1)'!E$34</f>
        <v>0</v>
      </c>
      <c r="F111" s="346">
        <f>+'anexo4_entidad_consolida(1)'!F$34</f>
        <v>0</v>
      </c>
      <c r="G111" s="346">
        <f>+'anexo4_entidad_consolida(1)'!G$34</f>
        <v>0</v>
      </c>
      <c r="H111" s="347">
        <f>+'anexo4_entidad_consolida(1)'!H$34</f>
        <v>0</v>
      </c>
    </row>
    <row r="112" spans="2:8" ht="24.75" customHeight="1">
      <c r="B112" s="914">
        <f>+'anexo4_entidad_consolida(1)'!B$35</f>
        <v>0</v>
      </c>
      <c r="C112" s="914"/>
      <c r="D112" s="346">
        <f>+'anexo4_entidad_consolida(1)'!D$35</f>
        <v>0</v>
      </c>
      <c r="E112" s="346">
        <f>+'anexo4_entidad_consolida(1)'!E$35</f>
        <v>0</v>
      </c>
      <c r="F112" s="346">
        <f>+'anexo4_entidad_consolida(1)'!F$35</f>
        <v>0</v>
      </c>
      <c r="G112" s="346">
        <f>+'anexo4_entidad_consolida(1)'!G$35</f>
        <v>0</v>
      </c>
      <c r="H112" s="347">
        <f>+'anexo4_entidad_consolida(1)'!H$35</f>
        <v>0</v>
      </c>
    </row>
    <row r="113" spans="2:8" ht="24.75" customHeight="1">
      <c r="B113" s="914">
        <f>+'anexo4_entidad_consolida(1)'!B$36</f>
        <v>0</v>
      </c>
      <c r="C113" s="914"/>
      <c r="D113" s="346">
        <f>+'anexo4_entidad_consolida(1)'!D$36</f>
        <v>0</v>
      </c>
      <c r="E113" s="346">
        <f>+'anexo4_entidad_consolida(1)'!E$36</f>
        <v>0</v>
      </c>
      <c r="F113" s="346">
        <f>+'anexo4_entidad_consolida(1)'!F$36</f>
        <v>0</v>
      </c>
      <c r="G113" s="346">
        <f>+'anexo4_entidad_consolida(1)'!G$36</f>
        <v>0</v>
      </c>
      <c r="H113" s="347">
        <f>+'anexo4_entidad_consolida(1)'!H$36</f>
        <v>0</v>
      </c>
    </row>
    <row r="114" spans="2:8" ht="24.75" customHeight="1">
      <c r="B114" s="914">
        <f>+'anexo4_entidad_consolida(1)'!B$37</f>
        <v>0</v>
      </c>
      <c r="C114" s="914"/>
      <c r="D114" s="346">
        <f>+'anexo4_entidad_consolida(1)'!D$37</f>
        <v>0</v>
      </c>
      <c r="E114" s="346">
        <f>+'anexo4_entidad_consolida(1)'!E$37</f>
        <v>0</v>
      </c>
      <c r="F114" s="346">
        <f>+'anexo4_entidad_consolida(1)'!F$37</f>
        <v>0</v>
      </c>
      <c r="G114" s="346">
        <f>+'anexo4_entidad_consolida(1)'!G$37</f>
        <v>0</v>
      </c>
      <c r="H114" s="347">
        <f>+'anexo4_entidad_consolida(1)'!H$37</f>
        <v>0</v>
      </c>
    </row>
    <row r="115" spans="2:8" ht="24.75" customHeight="1">
      <c r="B115" s="914">
        <f>+'anexo4_entidad_consolida(1)'!B$38</f>
        <v>0</v>
      </c>
      <c r="C115" s="914"/>
      <c r="D115" s="346">
        <f>+'anexo4_entidad_consolida(1)'!D$38</f>
        <v>0</v>
      </c>
      <c r="E115" s="346">
        <f>+'anexo4_entidad_consolida(1)'!E$38</f>
        <v>0</v>
      </c>
      <c r="F115" s="346">
        <f>+'anexo4_entidad_consolida(1)'!F$38</f>
        <v>0</v>
      </c>
      <c r="G115" s="346">
        <f>+'anexo4_entidad_consolida(1)'!G$38</f>
        <v>0</v>
      </c>
      <c r="H115" s="347">
        <f>+'anexo4_entidad_consolida(1)'!H$38</f>
        <v>0</v>
      </c>
    </row>
    <row r="116" spans="2:8" ht="24.75" customHeight="1">
      <c r="B116" s="914">
        <f>+'anexo4_entidad_consolida(1)'!B$39</f>
        <v>0</v>
      </c>
      <c r="C116" s="914"/>
      <c r="D116" s="346">
        <f>+'anexo4_entidad_consolida(1)'!D$39</f>
        <v>0</v>
      </c>
      <c r="E116" s="346">
        <f>+'anexo4_entidad_consolida(1)'!E$39</f>
        <v>0</v>
      </c>
      <c r="F116" s="346">
        <f>+'anexo4_entidad_consolida(1)'!F$39</f>
        <v>0</v>
      </c>
      <c r="G116" s="346">
        <f>+'anexo4_entidad_consolida(1)'!G$39</f>
        <v>0</v>
      </c>
      <c r="H116" s="347">
        <f>+'anexo4_entidad_consolida(1)'!H$39</f>
        <v>0</v>
      </c>
    </row>
    <row r="117" spans="2:8" ht="24.75" customHeight="1">
      <c r="B117" s="914">
        <f>+'anexo4_entidad_consolida(1)'!B$40</f>
        <v>0</v>
      </c>
      <c r="C117" s="914"/>
      <c r="D117" s="346">
        <f>+'anexo4_entidad_consolida(1)'!D$40</f>
        <v>0</v>
      </c>
      <c r="E117" s="346">
        <f>+'anexo4_entidad_consolida(1)'!E$40</f>
        <v>0</v>
      </c>
      <c r="F117" s="346">
        <f>+'anexo4_entidad_consolida(1)'!F$40</f>
        <v>0</v>
      </c>
      <c r="G117" s="346">
        <f>+'anexo4_entidad_consolida(1)'!G$40</f>
        <v>0</v>
      </c>
      <c r="H117" s="347">
        <f>+'anexo4_entidad_consolida(1)'!H$40</f>
        <v>0</v>
      </c>
    </row>
    <row r="118" spans="2:8" ht="24.75" customHeight="1">
      <c r="B118" s="914">
        <f>+'anexo4_entidad_consolida(1)'!B$41</f>
        <v>0</v>
      </c>
      <c r="C118" s="914"/>
      <c r="D118" s="346">
        <f>+'anexo4_entidad_consolida(1)'!D$41</f>
        <v>0</v>
      </c>
      <c r="E118" s="346">
        <f>+'anexo4_entidad_consolida(1)'!E$41</f>
        <v>0</v>
      </c>
      <c r="F118" s="346">
        <f>+'anexo4_entidad_consolida(1)'!F$41</f>
        <v>0</v>
      </c>
      <c r="G118" s="346">
        <f>+'anexo4_entidad_consolida(1)'!G$41</f>
        <v>0</v>
      </c>
      <c r="H118" s="347">
        <f>+'anexo4_entidad_consolida(1)'!H$41</f>
        <v>0</v>
      </c>
    </row>
    <row r="119" spans="2:8" ht="24.75" customHeight="1">
      <c r="B119" s="914">
        <f>+'anexo4_entidad_consolida(1)'!B$42</f>
        <v>0</v>
      </c>
      <c r="C119" s="914"/>
      <c r="D119" s="346">
        <f>+'anexo4_entidad_consolida(1)'!D$42</f>
        <v>0</v>
      </c>
      <c r="E119" s="346">
        <f>+'anexo4_entidad_consolida(1)'!E$42</f>
        <v>0</v>
      </c>
      <c r="F119" s="346">
        <f>+'anexo4_entidad_consolida(1)'!F$42</f>
        <v>0</v>
      </c>
      <c r="G119" s="346">
        <f>+'anexo4_entidad_consolida(1)'!G$42</f>
        <v>0</v>
      </c>
      <c r="H119" s="347">
        <f>+'anexo4_entidad_consolida(1)'!H$42</f>
        <v>0</v>
      </c>
    </row>
    <row r="120" spans="2:8" ht="24.75" customHeight="1">
      <c r="B120" s="914">
        <f>+'anexo4_entidad_consolida(1)'!B$43</f>
        <v>0</v>
      </c>
      <c r="C120" s="914"/>
      <c r="D120" s="346">
        <f>+'anexo4_entidad_consolida(1)'!D$43</f>
        <v>0</v>
      </c>
      <c r="E120" s="346">
        <f>+'anexo4_entidad_consolida(1)'!E$43</f>
        <v>0</v>
      </c>
      <c r="F120" s="346">
        <f>+'anexo4_entidad_consolida(1)'!F$43</f>
        <v>0</v>
      </c>
      <c r="G120" s="346">
        <f>+'anexo4_entidad_consolida(1)'!G$43</f>
        <v>0</v>
      </c>
      <c r="H120" s="347">
        <f>+'anexo4_entidad_consolida(1)'!H$43</f>
        <v>0</v>
      </c>
    </row>
    <row r="121" spans="2:8" ht="24.75" customHeight="1">
      <c r="B121" s="914">
        <f>+'anexo4_entidad_consolida(1)'!B$44</f>
        <v>0</v>
      </c>
      <c r="C121" s="914"/>
      <c r="D121" s="346">
        <f>+'anexo4_entidad_consolida(1)'!D$44</f>
        <v>0</v>
      </c>
      <c r="E121" s="346">
        <f>+'anexo4_entidad_consolida(1)'!E$44</f>
        <v>0</v>
      </c>
      <c r="F121" s="346">
        <f>+'anexo4_entidad_consolida(1)'!F$44</f>
        <v>0</v>
      </c>
      <c r="G121" s="346">
        <f>+'anexo4_entidad_consolida(1)'!G$44</f>
        <v>0</v>
      </c>
      <c r="H121" s="347">
        <f>+'anexo4_entidad_consolida(1)'!H$44</f>
        <v>0</v>
      </c>
    </row>
    <row r="122" spans="2:8" ht="24.75" customHeight="1">
      <c r="B122" s="914">
        <f>+'anexo4_entidad_consolida(1)'!B$45</f>
        <v>0</v>
      </c>
      <c r="C122" s="914"/>
      <c r="D122" s="346">
        <f>+'anexo4_entidad_consolida(1)'!D$45</f>
        <v>0</v>
      </c>
      <c r="E122" s="346">
        <f>+'anexo4_entidad_consolida(1)'!E$45</f>
        <v>0</v>
      </c>
      <c r="F122" s="346">
        <f>+'anexo4_entidad_consolida(1)'!F$45</f>
        <v>0</v>
      </c>
      <c r="G122" s="346">
        <f>+'anexo4_entidad_consolida(1)'!G$45</f>
        <v>0</v>
      </c>
      <c r="H122" s="347">
        <f>+'anexo4_entidad_consolida(1)'!H$45</f>
        <v>0</v>
      </c>
    </row>
    <row r="123" spans="2:8" ht="24.75" customHeight="1">
      <c r="B123" s="914">
        <f>+'anexo4_entidad_consolida(1)'!B$46</f>
        <v>0</v>
      </c>
      <c r="C123" s="914"/>
      <c r="D123" s="346">
        <f>+'anexo4_entidad_consolida(1)'!D$46</f>
        <v>0</v>
      </c>
      <c r="E123" s="346">
        <f>+'anexo4_entidad_consolida(1)'!E$46</f>
        <v>0</v>
      </c>
      <c r="F123" s="346">
        <f>+'anexo4_entidad_consolida(1)'!F$46</f>
        <v>0</v>
      </c>
      <c r="G123" s="346">
        <f>+'anexo4_entidad_consolida(1)'!G$46</f>
        <v>0</v>
      </c>
      <c r="H123" s="347">
        <f>+'anexo4_entidad_consolida(1)'!H$46</f>
        <v>0</v>
      </c>
    </row>
    <row r="124" spans="2:8" ht="24.75" customHeight="1">
      <c r="B124" s="914">
        <f>+'anexo4_entidad_consolida(1)'!B$47</f>
        <v>0</v>
      </c>
      <c r="C124" s="914"/>
      <c r="D124" s="346">
        <f>+'anexo4_entidad_consolida(1)'!D$47</f>
        <v>0</v>
      </c>
      <c r="E124" s="346">
        <f>+'anexo4_entidad_consolida(1)'!E$47</f>
        <v>0</v>
      </c>
      <c r="F124" s="346">
        <f>+'anexo4_entidad_consolida(1)'!F$47</f>
        <v>0</v>
      </c>
      <c r="G124" s="346">
        <f>+'anexo4_entidad_consolida(1)'!G$47</f>
        <v>0</v>
      </c>
      <c r="H124" s="347">
        <f>+'anexo4_entidad_consolida(1)'!H$47</f>
        <v>0</v>
      </c>
    </row>
    <row r="125" spans="2:8" ht="24.75" customHeight="1">
      <c r="B125" s="914">
        <f>+'anexo4_entidad_consolida(1)'!B$48</f>
        <v>0</v>
      </c>
      <c r="C125" s="914"/>
      <c r="D125" s="346">
        <f>+'anexo4_entidad_consolida(1)'!D$48</f>
        <v>0</v>
      </c>
      <c r="E125" s="346">
        <f>+'anexo4_entidad_consolida(1)'!E$48</f>
        <v>0</v>
      </c>
      <c r="F125" s="346">
        <f>+'anexo4_entidad_consolida(1)'!F$48</f>
        <v>0</v>
      </c>
      <c r="G125" s="346">
        <f>+'anexo4_entidad_consolida(1)'!G$48</f>
        <v>0</v>
      </c>
      <c r="H125" s="347">
        <f>+'anexo4_entidad_consolida(1)'!H$48</f>
        <v>0</v>
      </c>
    </row>
    <row r="126" spans="2:8" ht="24.75" customHeight="1">
      <c r="B126" s="914">
        <f>+'anexo4_entidad_consolida(1)'!B$49</f>
        <v>0</v>
      </c>
      <c r="C126" s="914"/>
      <c r="D126" s="346">
        <f>+'anexo4_entidad_consolida(1)'!D$49</f>
        <v>0</v>
      </c>
      <c r="E126" s="346">
        <f>+'anexo4_entidad_consolida(1)'!E$49</f>
        <v>0</v>
      </c>
      <c r="F126" s="346">
        <f>+'anexo4_entidad_consolida(1)'!F$49</f>
        <v>0</v>
      </c>
      <c r="G126" s="346">
        <f>+'anexo4_entidad_consolida(1)'!G$49</f>
        <v>0</v>
      </c>
      <c r="H126" s="347">
        <f>+'anexo4_entidad_consolida(1)'!H$49</f>
        <v>0</v>
      </c>
    </row>
    <row r="127" spans="2:8" ht="24.75" customHeight="1">
      <c r="B127" s="914">
        <f>+'anexo4_entidad_consolida(1)'!B$50</f>
        <v>0</v>
      </c>
      <c r="C127" s="914"/>
      <c r="D127" s="346">
        <f>+'anexo4_entidad_consolida(1)'!D$50</f>
        <v>0</v>
      </c>
      <c r="E127" s="346">
        <f>+'anexo4_entidad_consolida(1)'!E$50</f>
        <v>0</v>
      </c>
      <c r="F127" s="346">
        <f>+'anexo4_entidad_consolida(1)'!F$50</f>
        <v>0</v>
      </c>
      <c r="G127" s="346">
        <f>+'anexo4_entidad_consolida(1)'!G$50</f>
        <v>0</v>
      </c>
      <c r="H127" s="347">
        <f>+'anexo4_entidad_consolida(1)'!H$50</f>
        <v>0</v>
      </c>
    </row>
    <row r="128" spans="2:8" ht="24.75" customHeight="1">
      <c r="B128" s="914">
        <f>+'anexo4_entidad_consolida(1)'!B$51</f>
        <v>0</v>
      </c>
      <c r="C128" s="914"/>
      <c r="D128" s="346">
        <f>+'anexo4_entidad_consolida(1)'!D$51</f>
        <v>0</v>
      </c>
      <c r="E128" s="346">
        <f>+'anexo4_entidad_consolida(1)'!E$51</f>
        <v>0</v>
      </c>
      <c r="F128" s="346">
        <f>+'anexo4_entidad_consolida(1)'!F$51</f>
        <v>0</v>
      </c>
      <c r="G128" s="346">
        <f>+'anexo4_entidad_consolida(1)'!G$51</f>
        <v>0</v>
      </c>
      <c r="H128" s="347">
        <f>+'anexo4_entidad_consolida(1)'!H$51</f>
        <v>0</v>
      </c>
    </row>
    <row r="129" spans="2:8" ht="24.75" customHeight="1">
      <c r="B129" s="914">
        <f>+'anexo4_entidad_consolida(1)'!B$52</f>
        <v>0</v>
      </c>
      <c r="C129" s="914"/>
      <c r="D129" s="346">
        <f>+'anexo4_entidad_consolida(1)'!D$52</f>
        <v>0</v>
      </c>
      <c r="E129" s="346">
        <f>+'anexo4_entidad_consolida(1)'!E$52</f>
        <v>0</v>
      </c>
      <c r="F129" s="346">
        <f>+'anexo4_entidad_consolida(1)'!F$52</f>
        <v>0</v>
      </c>
      <c r="G129" s="346">
        <f>+'anexo4_entidad_consolida(1)'!G$52</f>
        <v>0</v>
      </c>
      <c r="H129" s="347">
        <f>+'anexo4_entidad_consolida(1)'!H$52</f>
        <v>0</v>
      </c>
    </row>
    <row r="130" spans="2:8" ht="24.75" customHeight="1">
      <c r="B130" s="914">
        <f>+'anexo4_entidad_consolida(1)'!B$53</f>
        <v>0</v>
      </c>
      <c r="C130" s="914"/>
      <c r="D130" s="346">
        <f>+'anexo4_entidad_consolida(1)'!D$53</f>
        <v>0</v>
      </c>
      <c r="E130" s="346">
        <f>+'anexo4_entidad_consolida(1)'!E$53</f>
        <v>0</v>
      </c>
      <c r="F130" s="346">
        <f>+'anexo4_entidad_consolida(1)'!F$53</f>
        <v>0</v>
      </c>
      <c r="G130" s="346">
        <f>+'anexo4_entidad_consolida(1)'!G$53</f>
        <v>0</v>
      </c>
      <c r="H130" s="347">
        <f>+'anexo4_entidad_consolida(1)'!H$53</f>
        <v>0</v>
      </c>
    </row>
    <row r="131" spans="2:8" ht="24.75" customHeight="1">
      <c r="B131" s="914">
        <f>+'anexo4_entidad_consolida(1)'!B$54</f>
        <v>0</v>
      </c>
      <c r="C131" s="914"/>
      <c r="D131" s="346">
        <f>+'anexo4_entidad_consolida(1)'!D$54</f>
        <v>0</v>
      </c>
      <c r="E131" s="346">
        <f>+'anexo4_entidad_consolida(1)'!E$54</f>
        <v>0</v>
      </c>
      <c r="F131" s="346">
        <f>+'anexo4_entidad_consolida(1)'!F$54</f>
        <v>0</v>
      </c>
      <c r="G131" s="346">
        <f>+'anexo4_entidad_consolida(1)'!G$54</f>
        <v>0</v>
      </c>
      <c r="H131" s="347">
        <f>+'anexo4_entidad_consolida(1)'!H$54</f>
        <v>0</v>
      </c>
    </row>
    <row r="132" spans="2:8" ht="24.75" customHeight="1">
      <c r="B132" s="914">
        <f>+'anexo4_entidad_consolida(1)'!B$55</f>
        <v>0</v>
      </c>
      <c r="C132" s="914"/>
      <c r="D132" s="346">
        <f>+'anexo4_entidad_consolida(1)'!D$55</f>
        <v>0</v>
      </c>
      <c r="E132" s="346">
        <f>+'anexo4_entidad_consolida(1)'!E$55</f>
        <v>0</v>
      </c>
      <c r="F132" s="346">
        <f>+'anexo4_entidad_consolida(1)'!F$55</f>
        <v>0</v>
      </c>
      <c r="G132" s="346">
        <f>+'anexo4_entidad_consolida(1)'!G$55</f>
        <v>0</v>
      </c>
      <c r="H132" s="347">
        <f>+'anexo4_entidad_consolida(1)'!H$55</f>
        <v>0</v>
      </c>
    </row>
    <row r="133" spans="2:8" ht="24.75" customHeight="1">
      <c r="B133" s="914">
        <f>+'anexo4_entidad_consolida(1)'!B$56</f>
        <v>0</v>
      </c>
      <c r="C133" s="914"/>
      <c r="D133" s="346">
        <f>+'anexo4_entidad_consolida(1)'!D$56</f>
        <v>0</v>
      </c>
      <c r="E133" s="346">
        <f>+'anexo4_entidad_consolida(1)'!E$56</f>
        <v>0</v>
      </c>
      <c r="F133" s="346">
        <f>+'anexo4_entidad_consolida(1)'!F$56</f>
        <v>0</v>
      </c>
      <c r="G133" s="346">
        <f>+'anexo4_entidad_consolida(1)'!G$56</f>
        <v>0</v>
      </c>
      <c r="H133" s="347">
        <f>+'anexo4_entidad_consolida(1)'!H$56</f>
        <v>0</v>
      </c>
    </row>
    <row r="134" spans="2:8" ht="24.75" customHeight="1">
      <c r="B134" s="914">
        <f>+'anexo4_entidad_consolida(1)'!B$57</f>
        <v>0</v>
      </c>
      <c r="C134" s="914"/>
      <c r="D134" s="346">
        <f>+'anexo4_entidad_consolida(1)'!D$57</f>
        <v>0</v>
      </c>
      <c r="E134" s="346">
        <f>+'anexo4_entidad_consolida(1)'!E$57</f>
        <v>0</v>
      </c>
      <c r="F134" s="346">
        <f>+'anexo4_entidad_consolida(1)'!F$57</f>
        <v>0</v>
      </c>
      <c r="G134" s="346">
        <f>+'anexo4_entidad_consolida(1)'!G$57</f>
        <v>0</v>
      </c>
      <c r="H134" s="347">
        <f>+'anexo4_entidad_consolida(1)'!H$57</f>
        <v>0</v>
      </c>
    </row>
    <row r="135" spans="2:8" ht="24.75" customHeight="1">
      <c r="B135" s="914">
        <f>+'anexo4_entidad_consolida(1)'!B$58</f>
        <v>0</v>
      </c>
      <c r="C135" s="914"/>
      <c r="D135" s="346">
        <f>+'anexo4_entidad_consolida(1)'!D$58</f>
        <v>0</v>
      </c>
      <c r="E135" s="346">
        <f>+'anexo4_entidad_consolida(1)'!E$58</f>
        <v>0</v>
      </c>
      <c r="F135" s="346">
        <f>+'anexo4_entidad_consolida(1)'!F$58</f>
        <v>0</v>
      </c>
      <c r="G135" s="346">
        <f>+'anexo4_entidad_consolida(1)'!G$58</f>
        <v>0</v>
      </c>
      <c r="H135" s="347">
        <f>+'anexo4_entidad_consolida(1)'!H$58</f>
        <v>0</v>
      </c>
    </row>
    <row r="136" spans="2:8" ht="24.75" customHeight="1">
      <c r="B136" s="915">
        <f>+'anexo4_entidad_consolida(1)'!B$59</f>
        <v>0</v>
      </c>
      <c r="C136" s="915"/>
      <c r="D136" s="348">
        <f>+'anexo4_entidad_consolida(1)'!D$59</f>
        <v>0</v>
      </c>
      <c r="E136" s="348">
        <f>+'anexo4_entidad_consolida(1)'!E$59</f>
        <v>0</v>
      </c>
      <c r="F136" s="348">
        <f>+'anexo4_entidad_consolida(1)'!F$59</f>
        <v>0</v>
      </c>
      <c r="G136" s="348">
        <f>+'anexo4_entidad_consolida(1)'!G$59</f>
        <v>0</v>
      </c>
      <c r="H136" s="349">
        <f>+'anexo4_entidad_consolida(1)'!H$59</f>
        <v>0</v>
      </c>
    </row>
    <row r="137" spans="2:8" ht="24.75" customHeight="1">
      <c r="B137" s="912">
        <f>+'anexo4_entidad_consolida(3)'!B$27</f>
        <v>0</v>
      </c>
      <c r="C137" s="913"/>
      <c r="D137" s="340">
        <f>+'anexo4_entidad_consolida(3)'!D$27</f>
        <v>0</v>
      </c>
      <c r="E137" s="340">
        <f>+'anexo4_entidad_consolida(3)'!E$27</f>
        <v>0</v>
      </c>
      <c r="F137" s="340">
        <f>+'anexo4_entidad_consolida(3)'!F$27</f>
        <v>0</v>
      </c>
      <c r="G137" s="340">
        <f>+'anexo4_entidad_consolida(3)'!G$27</f>
        <v>0</v>
      </c>
      <c r="H137" s="341">
        <f>+'anexo4_entidad_consolida(3)'!H$27</f>
        <v>0</v>
      </c>
    </row>
    <row r="138" spans="2:8" ht="24.75" customHeight="1">
      <c r="B138" s="910">
        <f>+'anexo4_entidad_consolida(3)'!B$28</f>
        <v>0</v>
      </c>
      <c r="C138" s="911"/>
      <c r="D138" s="342">
        <f>+'anexo4_entidad_consolida(3)'!D$28</f>
        <v>0</v>
      </c>
      <c r="E138" s="342">
        <f>+'anexo4_entidad_consolida(3)'!E$28</f>
        <v>0</v>
      </c>
      <c r="F138" s="342">
        <f>+'anexo4_entidad_consolida(3)'!F$28</f>
        <v>0</v>
      </c>
      <c r="G138" s="342">
        <f>+'anexo4_entidad_consolida(3)'!G$28</f>
        <v>0</v>
      </c>
      <c r="H138" s="343">
        <f>+'anexo4_entidad_consolida(3)'!H$28</f>
        <v>0</v>
      </c>
    </row>
    <row r="139" spans="2:8" ht="24.75" customHeight="1">
      <c r="B139" s="910">
        <f>+'anexo4_entidad_consolida(3)'!B$29</f>
        <v>0</v>
      </c>
      <c r="C139" s="911"/>
      <c r="D139" s="342">
        <f>+'anexo4_entidad_consolida(3)'!D$29</f>
        <v>0</v>
      </c>
      <c r="E139" s="342">
        <f>+'anexo4_entidad_consolida(3)'!E$29</f>
        <v>0</v>
      </c>
      <c r="F139" s="342">
        <f>+'anexo4_entidad_consolida(3)'!F$29</f>
        <v>0</v>
      </c>
      <c r="G139" s="342">
        <f>+'anexo4_entidad_consolida(3)'!G$29</f>
        <v>0</v>
      </c>
      <c r="H139" s="343">
        <f>+'anexo4_entidad_consolida(3)'!H$29</f>
        <v>0</v>
      </c>
    </row>
    <row r="140" spans="2:8" ht="24.75" customHeight="1">
      <c r="B140" s="910">
        <f>+'anexo4_entidad_consolida(3)'!B$30</f>
        <v>0</v>
      </c>
      <c r="C140" s="911"/>
      <c r="D140" s="342">
        <f>+'anexo4_entidad_consolida(3)'!D$30</f>
        <v>0</v>
      </c>
      <c r="E140" s="342">
        <f>+'anexo4_entidad_consolida(3)'!E$30</f>
        <v>0</v>
      </c>
      <c r="F140" s="342">
        <f>+'anexo4_entidad_consolida(3)'!F$30</f>
        <v>0</v>
      </c>
      <c r="G140" s="342">
        <f>+'anexo4_entidad_consolida(3)'!G$30</f>
        <v>0</v>
      </c>
      <c r="H140" s="343">
        <f>+'anexo4_entidad_consolida(3)'!H$30</f>
        <v>0</v>
      </c>
    </row>
    <row r="141" spans="2:8" ht="24.75" customHeight="1">
      <c r="B141" s="910">
        <f>+'anexo4_entidad_consolida(3)'!B$31</f>
        <v>0</v>
      </c>
      <c r="C141" s="911"/>
      <c r="D141" s="342">
        <f>+'anexo4_entidad_consolida(3)'!D$31</f>
        <v>0</v>
      </c>
      <c r="E141" s="342">
        <f>+'anexo4_entidad_consolida(3)'!E$31</f>
        <v>0</v>
      </c>
      <c r="F141" s="342">
        <f>+'anexo4_entidad_consolida(3)'!F$31</f>
        <v>0</v>
      </c>
      <c r="G141" s="342">
        <f>+'anexo4_entidad_consolida(3)'!G$31</f>
        <v>0</v>
      </c>
      <c r="H141" s="343">
        <f>+'anexo4_entidad_consolida(3)'!H$31</f>
        <v>0</v>
      </c>
    </row>
    <row r="142" spans="2:8" ht="24.75" customHeight="1">
      <c r="B142" s="910">
        <f>+'anexo4_entidad_consolida(3)'!B$32</f>
        <v>0</v>
      </c>
      <c r="C142" s="911"/>
      <c r="D142" s="342">
        <f>+'anexo4_entidad_consolida(3)'!D$32</f>
        <v>0</v>
      </c>
      <c r="E142" s="342">
        <f>+'anexo4_entidad_consolida(3)'!E$32</f>
        <v>0</v>
      </c>
      <c r="F142" s="342">
        <f>+'anexo4_entidad_consolida(3)'!F$32</f>
        <v>0</v>
      </c>
      <c r="G142" s="342">
        <f>+'anexo4_entidad_consolida(3)'!G$32</f>
        <v>0</v>
      </c>
      <c r="H142" s="343">
        <f>+'anexo4_entidad_consolida(3)'!H$32</f>
        <v>0</v>
      </c>
    </row>
    <row r="143" spans="2:8" ht="24.75" customHeight="1">
      <c r="B143" s="910">
        <f>+'anexo4_entidad_consolida(3)'!B$33</f>
        <v>0</v>
      </c>
      <c r="C143" s="911"/>
      <c r="D143" s="342">
        <f>+'anexo4_entidad_consolida(3)'!D$33</f>
        <v>0</v>
      </c>
      <c r="E143" s="342">
        <f>+'anexo4_entidad_consolida(3)'!E$33</f>
        <v>0</v>
      </c>
      <c r="F143" s="342">
        <f>+'anexo4_entidad_consolida(3)'!F$33</f>
        <v>0</v>
      </c>
      <c r="G143" s="342">
        <f>+'anexo4_entidad_consolida(3)'!G$33</f>
        <v>0</v>
      </c>
      <c r="H143" s="343">
        <f>+'anexo4_entidad_consolida(3)'!H$33</f>
        <v>0</v>
      </c>
    </row>
    <row r="144" spans="2:8" ht="24.75" customHeight="1">
      <c r="B144" s="910">
        <f>+'anexo4_entidad_consolida(3)'!B$34</f>
        <v>0</v>
      </c>
      <c r="C144" s="911"/>
      <c r="D144" s="342">
        <f>+'anexo4_entidad_consolida(3)'!D$34</f>
        <v>0</v>
      </c>
      <c r="E144" s="342">
        <f>+'anexo4_entidad_consolida(3)'!E$34</f>
        <v>0</v>
      </c>
      <c r="F144" s="342">
        <f>+'anexo4_entidad_consolida(3)'!F$34</f>
        <v>0</v>
      </c>
      <c r="G144" s="342">
        <f>+'anexo4_entidad_consolida(3)'!G$34</f>
        <v>0</v>
      </c>
      <c r="H144" s="343">
        <f>+'anexo4_entidad_consolida(3)'!H$34</f>
        <v>0</v>
      </c>
    </row>
    <row r="145" spans="2:8" ht="24.75" customHeight="1">
      <c r="B145" s="910">
        <f>+'anexo4_entidad_consolida(3)'!B$35</f>
        <v>0</v>
      </c>
      <c r="C145" s="911"/>
      <c r="D145" s="342">
        <f>+'anexo4_entidad_consolida(3)'!D$35</f>
        <v>0</v>
      </c>
      <c r="E145" s="342">
        <f>+'anexo4_entidad_consolida(3)'!E$35</f>
        <v>0</v>
      </c>
      <c r="F145" s="342">
        <f>+'anexo4_entidad_consolida(3)'!F$35</f>
        <v>0</v>
      </c>
      <c r="G145" s="342">
        <f>+'anexo4_entidad_consolida(3)'!G$35</f>
        <v>0</v>
      </c>
      <c r="H145" s="343">
        <f>+'anexo4_entidad_consolida(3)'!H$35</f>
        <v>0</v>
      </c>
    </row>
    <row r="146" spans="2:8" ht="24.75" customHeight="1">
      <c r="B146" s="910">
        <f>+'anexo4_entidad_consolida(3)'!B$36</f>
        <v>0</v>
      </c>
      <c r="C146" s="911"/>
      <c r="D146" s="342">
        <f>+'anexo4_entidad_consolida(3)'!D$36</f>
        <v>0</v>
      </c>
      <c r="E146" s="342">
        <f>+'anexo4_entidad_consolida(3)'!E$36</f>
        <v>0</v>
      </c>
      <c r="F146" s="342">
        <f>+'anexo4_entidad_consolida(3)'!F$36</f>
        <v>0</v>
      </c>
      <c r="G146" s="342">
        <f>+'anexo4_entidad_consolida(3)'!G$36</f>
        <v>0</v>
      </c>
      <c r="H146" s="343">
        <f>+'anexo4_entidad_consolida(3)'!H$36</f>
        <v>0</v>
      </c>
    </row>
    <row r="147" spans="2:8" ht="24.75" customHeight="1">
      <c r="B147" s="910">
        <f>+'anexo4_entidad_consolida(3)'!B$37</f>
        <v>0</v>
      </c>
      <c r="C147" s="911"/>
      <c r="D147" s="342">
        <f>+'anexo4_entidad_consolida(3)'!D$37</f>
        <v>0</v>
      </c>
      <c r="E147" s="342">
        <f>+'anexo4_entidad_consolida(3)'!E$37</f>
        <v>0</v>
      </c>
      <c r="F147" s="342">
        <f>+'anexo4_entidad_consolida(3)'!F$37</f>
        <v>0</v>
      </c>
      <c r="G147" s="342">
        <f>+'anexo4_entidad_consolida(3)'!G$37</f>
        <v>0</v>
      </c>
      <c r="H147" s="343">
        <f>+'anexo4_entidad_consolida(3)'!H$37</f>
        <v>0</v>
      </c>
    </row>
    <row r="148" spans="2:8" ht="24.75" customHeight="1">
      <c r="B148" s="910">
        <f>+'anexo4_entidad_consolida(3)'!B$38</f>
        <v>0</v>
      </c>
      <c r="C148" s="911"/>
      <c r="D148" s="342">
        <f>+'anexo4_entidad_consolida(3)'!D$38</f>
        <v>0</v>
      </c>
      <c r="E148" s="342">
        <f>+'anexo4_entidad_consolida(3)'!E$38</f>
        <v>0</v>
      </c>
      <c r="F148" s="342">
        <f>+'anexo4_entidad_consolida(3)'!F$38</f>
        <v>0</v>
      </c>
      <c r="G148" s="342">
        <f>+'anexo4_entidad_consolida(3)'!G$38</f>
        <v>0</v>
      </c>
      <c r="H148" s="343">
        <f>+'anexo4_entidad_consolida(3)'!H$38</f>
        <v>0</v>
      </c>
    </row>
    <row r="149" spans="2:8" ht="24.75" customHeight="1">
      <c r="B149" s="910">
        <f>+'anexo4_entidad_consolida(3)'!B$39</f>
        <v>0</v>
      </c>
      <c r="C149" s="911"/>
      <c r="D149" s="342">
        <f>+'anexo4_entidad_consolida(3)'!D$39</f>
        <v>0</v>
      </c>
      <c r="E149" s="342">
        <f>+'anexo4_entidad_consolida(3)'!E$39</f>
        <v>0</v>
      </c>
      <c r="F149" s="342">
        <f>+'anexo4_entidad_consolida(3)'!F$39</f>
        <v>0</v>
      </c>
      <c r="G149" s="342">
        <f>+'anexo4_entidad_consolida(3)'!G$39</f>
        <v>0</v>
      </c>
      <c r="H149" s="343">
        <f>+'anexo4_entidad_consolida(3)'!H$39</f>
        <v>0</v>
      </c>
    </row>
    <row r="150" spans="2:8" ht="24.75" customHeight="1">
      <c r="B150" s="910">
        <f>+'anexo4_entidad_consolida(3)'!B$40</f>
        <v>0</v>
      </c>
      <c r="C150" s="911"/>
      <c r="D150" s="342">
        <f>+'anexo4_entidad_consolida(3)'!D$40</f>
        <v>0</v>
      </c>
      <c r="E150" s="342">
        <f>+'anexo4_entidad_consolida(3)'!E$40</f>
        <v>0</v>
      </c>
      <c r="F150" s="342">
        <f>+'anexo4_entidad_consolida(3)'!F$40</f>
        <v>0</v>
      </c>
      <c r="G150" s="342">
        <f>+'anexo4_entidad_consolida(3)'!G$40</f>
        <v>0</v>
      </c>
      <c r="H150" s="343">
        <f>+'anexo4_entidad_consolida(3)'!H$40</f>
        <v>0</v>
      </c>
    </row>
    <row r="151" spans="2:8" ht="24.75" customHeight="1">
      <c r="B151" s="910">
        <f>+'anexo4_entidad_consolida(3)'!B$41</f>
        <v>0</v>
      </c>
      <c r="C151" s="911"/>
      <c r="D151" s="342">
        <f>+'anexo4_entidad_consolida(3)'!D$41</f>
        <v>0</v>
      </c>
      <c r="E151" s="342">
        <f>+'anexo4_entidad_consolida(3)'!E$41</f>
        <v>0</v>
      </c>
      <c r="F151" s="342">
        <f>+'anexo4_entidad_consolida(3)'!F$41</f>
        <v>0</v>
      </c>
      <c r="G151" s="342">
        <f>+'anexo4_entidad_consolida(3)'!G$41</f>
        <v>0</v>
      </c>
      <c r="H151" s="343">
        <f>+'anexo4_entidad_consolida(3)'!H$41</f>
        <v>0</v>
      </c>
    </row>
    <row r="152" spans="2:8" ht="24.75" customHeight="1">
      <c r="B152" s="910">
        <f>+'anexo4_entidad_consolida(3)'!B$42</f>
        <v>0</v>
      </c>
      <c r="C152" s="911"/>
      <c r="D152" s="342">
        <f>+'anexo4_entidad_consolida(3)'!D$42</f>
        <v>0</v>
      </c>
      <c r="E152" s="342">
        <f>+'anexo4_entidad_consolida(3)'!E$42</f>
        <v>0</v>
      </c>
      <c r="F152" s="342">
        <f>+'anexo4_entidad_consolida(3)'!F$42</f>
        <v>0</v>
      </c>
      <c r="G152" s="342">
        <f>+'anexo4_entidad_consolida(3)'!G$42</f>
        <v>0</v>
      </c>
      <c r="H152" s="343">
        <f>+'anexo4_entidad_consolida(3)'!H$42</f>
        <v>0</v>
      </c>
    </row>
    <row r="153" spans="2:8" ht="24.75" customHeight="1">
      <c r="B153" s="910">
        <f>+'anexo4_entidad_consolida(3)'!B$43</f>
        <v>0</v>
      </c>
      <c r="C153" s="911"/>
      <c r="D153" s="342">
        <f>+'anexo4_entidad_consolida(3)'!D$43</f>
        <v>0</v>
      </c>
      <c r="E153" s="342">
        <f>+'anexo4_entidad_consolida(3)'!E$43</f>
        <v>0</v>
      </c>
      <c r="F153" s="342">
        <f>+'anexo4_entidad_consolida(3)'!F$43</f>
        <v>0</v>
      </c>
      <c r="G153" s="342">
        <f>+'anexo4_entidad_consolida(3)'!G$43</f>
        <v>0</v>
      </c>
      <c r="H153" s="343">
        <f>+'anexo4_entidad_consolida(3)'!H$43</f>
        <v>0</v>
      </c>
    </row>
    <row r="154" spans="2:8" ht="24.75" customHeight="1">
      <c r="B154" s="910">
        <f>+'anexo4_entidad_consolida(3)'!B$44</f>
        <v>0</v>
      </c>
      <c r="C154" s="911"/>
      <c r="D154" s="342">
        <f>+'anexo4_entidad_consolida(3)'!D$44</f>
        <v>0</v>
      </c>
      <c r="E154" s="342">
        <f>+'anexo4_entidad_consolida(3)'!E$44</f>
        <v>0</v>
      </c>
      <c r="F154" s="342">
        <f>+'anexo4_entidad_consolida(3)'!F$44</f>
        <v>0</v>
      </c>
      <c r="G154" s="342">
        <f>+'anexo4_entidad_consolida(3)'!G$44</f>
        <v>0</v>
      </c>
      <c r="H154" s="343">
        <f>+'anexo4_entidad_consolida(3)'!H$44</f>
        <v>0</v>
      </c>
    </row>
    <row r="155" spans="2:8" ht="24.75" customHeight="1">
      <c r="B155" s="910">
        <f>+'anexo4_entidad_consolida(3)'!B$45</f>
        <v>0</v>
      </c>
      <c r="C155" s="911"/>
      <c r="D155" s="342">
        <f>+'anexo4_entidad_consolida(3)'!D$45</f>
        <v>0</v>
      </c>
      <c r="E155" s="342">
        <f>+'anexo4_entidad_consolida(3)'!E$45</f>
        <v>0</v>
      </c>
      <c r="F155" s="342">
        <f>+'anexo4_entidad_consolida(3)'!F$45</f>
        <v>0</v>
      </c>
      <c r="G155" s="342">
        <f>+'anexo4_entidad_consolida(3)'!G$45</f>
        <v>0</v>
      </c>
      <c r="H155" s="343">
        <f>+'anexo4_entidad_consolida(3)'!H$45</f>
        <v>0</v>
      </c>
    </row>
    <row r="156" spans="2:8" ht="24.75" customHeight="1">
      <c r="B156" s="910">
        <f>+'anexo4_entidad_consolida(3)'!B$46</f>
        <v>0</v>
      </c>
      <c r="C156" s="911"/>
      <c r="D156" s="342">
        <f>+'anexo4_entidad_consolida(3)'!D$46</f>
        <v>0</v>
      </c>
      <c r="E156" s="342">
        <f>+'anexo4_entidad_consolida(3)'!E$46</f>
        <v>0</v>
      </c>
      <c r="F156" s="342">
        <f>+'anexo4_entidad_consolida(3)'!F$46</f>
        <v>0</v>
      </c>
      <c r="G156" s="342">
        <f>+'anexo4_entidad_consolida(3)'!G$46</f>
        <v>0</v>
      </c>
      <c r="H156" s="343">
        <f>+'anexo4_entidad_consolida(3)'!H$46</f>
        <v>0</v>
      </c>
    </row>
    <row r="157" spans="2:8" ht="24.75" customHeight="1">
      <c r="B157" s="910">
        <f>+'anexo4_entidad_consolida(3)'!B$47</f>
        <v>0</v>
      </c>
      <c r="C157" s="911"/>
      <c r="D157" s="342">
        <f>+'anexo4_entidad_consolida(3)'!D$47</f>
        <v>0</v>
      </c>
      <c r="E157" s="342">
        <f>+'anexo4_entidad_consolida(3)'!E$47</f>
        <v>0</v>
      </c>
      <c r="F157" s="342">
        <f>+'anexo4_entidad_consolida(3)'!F$47</f>
        <v>0</v>
      </c>
      <c r="G157" s="342">
        <f>+'anexo4_entidad_consolida(3)'!G$47</f>
        <v>0</v>
      </c>
      <c r="H157" s="343">
        <f>+'anexo4_entidad_consolida(3)'!H$47</f>
        <v>0</v>
      </c>
    </row>
    <row r="158" spans="2:8" ht="24.75" customHeight="1">
      <c r="B158" s="910">
        <f>+'anexo4_entidad_consolida(3)'!B$48</f>
        <v>0</v>
      </c>
      <c r="C158" s="911"/>
      <c r="D158" s="342">
        <f>+'anexo4_entidad_consolida(3)'!D$48</f>
        <v>0</v>
      </c>
      <c r="E158" s="342">
        <f>+'anexo4_entidad_consolida(3)'!E$48</f>
        <v>0</v>
      </c>
      <c r="F158" s="342">
        <f>+'anexo4_entidad_consolida(3)'!F$48</f>
        <v>0</v>
      </c>
      <c r="G158" s="342">
        <f>+'anexo4_entidad_consolida(3)'!G$48</f>
        <v>0</v>
      </c>
      <c r="H158" s="343">
        <f>+'anexo4_entidad_consolida(3)'!H$48</f>
        <v>0</v>
      </c>
    </row>
    <row r="159" spans="2:8" ht="24.75" customHeight="1">
      <c r="B159" s="910">
        <f>+'anexo4_entidad_consolida(3)'!B$49</f>
        <v>0</v>
      </c>
      <c r="C159" s="911"/>
      <c r="D159" s="342">
        <f>+'anexo4_entidad_consolida(3)'!D$49</f>
        <v>0</v>
      </c>
      <c r="E159" s="342">
        <f>+'anexo4_entidad_consolida(3)'!E$49</f>
        <v>0</v>
      </c>
      <c r="F159" s="342">
        <f>+'anexo4_entidad_consolida(3)'!F$49</f>
        <v>0</v>
      </c>
      <c r="G159" s="342">
        <f>+'anexo4_entidad_consolida(3)'!G$49</f>
        <v>0</v>
      </c>
      <c r="H159" s="343">
        <f>+'anexo4_entidad_consolida(3)'!H$49</f>
        <v>0</v>
      </c>
    </row>
    <row r="160" spans="2:8" ht="24.75" customHeight="1">
      <c r="B160" s="910">
        <f>+'anexo4_entidad_consolida(3)'!B$50</f>
        <v>0</v>
      </c>
      <c r="C160" s="911"/>
      <c r="D160" s="342">
        <f>+'anexo4_entidad_consolida(3)'!D$50</f>
        <v>0</v>
      </c>
      <c r="E160" s="342">
        <f>+'anexo4_entidad_consolida(3)'!E$50</f>
        <v>0</v>
      </c>
      <c r="F160" s="342">
        <f>+'anexo4_entidad_consolida(3)'!F$50</f>
        <v>0</v>
      </c>
      <c r="G160" s="342">
        <f>+'anexo4_entidad_consolida(3)'!G$50</f>
        <v>0</v>
      </c>
      <c r="H160" s="343">
        <f>+'anexo4_entidad_consolida(3)'!H$50</f>
        <v>0</v>
      </c>
    </row>
    <row r="161" spans="2:8" ht="24.75" customHeight="1">
      <c r="B161" s="910">
        <f>+'anexo4_entidad_consolida(3)'!B$51</f>
        <v>0</v>
      </c>
      <c r="C161" s="911"/>
      <c r="D161" s="342">
        <f>+'anexo4_entidad_consolida(3)'!D$51</f>
        <v>0</v>
      </c>
      <c r="E161" s="342">
        <f>+'anexo4_entidad_consolida(3)'!E$51</f>
        <v>0</v>
      </c>
      <c r="F161" s="342">
        <f>+'anexo4_entidad_consolida(3)'!F$51</f>
        <v>0</v>
      </c>
      <c r="G161" s="342">
        <f>+'anexo4_entidad_consolida(3)'!G$51</f>
        <v>0</v>
      </c>
      <c r="H161" s="343">
        <f>+'anexo4_entidad_consolida(3)'!H$51</f>
        <v>0</v>
      </c>
    </row>
    <row r="162" spans="2:8" ht="24.75" customHeight="1">
      <c r="B162" s="910">
        <f>+'anexo4_entidad_consolida(3)'!B$52</f>
        <v>0</v>
      </c>
      <c r="C162" s="911"/>
      <c r="D162" s="342">
        <f>+'anexo4_entidad_consolida(3)'!D$52</f>
        <v>0</v>
      </c>
      <c r="E162" s="342">
        <f>+'anexo4_entidad_consolida(3)'!E$52</f>
        <v>0</v>
      </c>
      <c r="F162" s="342">
        <f>+'anexo4_entidad_consolida(3)'!F$52</f>
        <v>0</v>
      </c>
      <c r="G162" s="342">
        <f>+'anexo4_entidad_consolida(3)'!G$52</f>
        <v>0</v>
      </c>
      <c r="H162" s="343">
        <f>+'anexo4_entidad_consolida(3)'!H$52</f>
        <v>0</v>
      </c>
    </row>
    <row r="163" spans="2:8" ht="24.75" customHeight="1">
      <c r="B163" s="910">
        <f>+'anexo4_entidad_consolida(3)'!B$53</f>
        <v>0</v>
      </c>
      <c r="C163" s="911"/>
      <c r="D163" s="342">
        <f>+'anexo4_entidad_consolida(3)'!D$53</f>
        <v>0</v>
      </c>
      <c r="E163" s="342">
        <f>+'anexo4_entidad_consolida(3)'!E$53</f>
        <v>0</v>
      </c>
      <c r="F163" s="342">
        <f>+'anexo4_entidad_consolida(3)'!F$53</f>
        <v>0</v>
      </c>
      <c r="G163" s="342">
        <f>+'anexo4_entidad_consolida(3)'!G$53</f>
        <v>0</v>
      </c>
      <c r="H163" s="343">
        <f>+'anexo4_entidad_consolida(3)'!H$53</f>
        <v>0</v>
      </c>
    </row>
    <row r="164" spans="2:8" ht="24.75" customHeight="1">
      <c r="B164" s="910">
        <f>+'anexo4_entidad_consolida(3)'!B$54</f>
        <v>0</v>
      </c>
      <c r="C164" s="911"/>
      <c r="D164" s="342">
        <f>+'anexo4_entidad_consolida(3)'!D$54</f>
        <v>0</v>
      </c>
      <c r="E164" s="342">
        <f>+'anexo4_entidad_consolida(3)'!E$54</f>
        <v>0</v>
      </c>
      <c r="F164" s="342">
        <f>+'anexo4_entidad_consolida(3)'!F$54</f>
        <v>0</v>
      </c>
      <c r="G164" s="342">
        <f>+'anexo4_entidad_consolida(3)'!G$54</f>
        <v>0</v>
      </c>
      <c r="H164" s="343">
        <f>+'anexo4_entidad_consolida(3)'!H$54</f>
        <v>0</v>
      </c>
    </row>
    <row r="165" spans="2:8" ht="24.75" customHeight="1">
      <c r="B165" s="910">
        <f>+'anexo4_entidad_consolida(3)'!B$55</f>
        <v>0</v>
      </c>
      <c r="C165" s="911"/>
      <c r="D165" s="342">
        <f>+'anexo4_entidad_consolida(3)'!D$55</f>
        <v>0</v>
      </c>
      <c r="E165" s="342">
        <f>+'anexo4_entidad_consolida(3)'!E$55</f>
        <v>0</v>
      </c>
      <c r="F165" s="342">
        <f>+'anexo4_entidad_consolida(3)'!F$55</f>
        <v>0</v>
      </c>
      <c r="G165" s="342">
        <f>+'anexo4_entidad_consolida(3)'!G$55</f>
        <v>0</v>
      </c>
      <c r="H165" s="343">
        <f>+'anexo4_entidad_consolida(3)'!H$55</f>
        <v>0</v>
      </c>
    </row>
    <row r="166" spans="2:8" ht="24.75" customHeight="1">
      <c r="B166" s="910">
        <f>+'anexo4_entidad_consolida(3)'!B$56</f>
        <v>0</v>
      </c>
      <c r="C166" s="911"/>
      <c r="D166" s="342">
        <f>+'anexo4_entidad_consolida(3)'!D$56</f>
        <v>0</v>
      </c>
      <c r="E166" s="342">
        <f>+'anexo4_entidad_consolida(3)'!E$56</f>
        <v>0</v>
      </c>
      <c r="F166" s="342">
        <f>+'anexo4_entidad_consolida(3)'!F$56</f>
        <v>0</v>
      </c>
      <c r="G166" s="342">
        <f>+'anexo4_entidad_consolida(3)'!G$56</f>
        <v>0</v>
      </c>
      <c r="H166" s="343">
        <f>+'anexo4_entidad_consolida(3)'!H$56</f>
        <v>0</v>
      </c>
    </row>
    <row r="167" spans="2:8" ht="24.75" customHeight="1">
      <c r="B167" s="910">
        <f>+'anexo4_entidad_consolida(3)'!B$57</f>
        <v>0</v>
      </c>
      <c r="C167" s="911"/>
      <c r="D167" s="342">
        <f>+'anexo4_entidad_consolida(3)'!D$57</f>
        <v>0</v>
      </c>
      <c r="E167" s="342">
        <f>+'anexo4_entidad_consolida(3)'!E$57</f>
        <v>0</v>
      </c>
      <c r="F167" s="342">
        <f>+'anexo4_entidad_consolida(3)'!F$57</f>
        <v>0</v>
      </c>
      <c r="G167" s="342">
        <f>+'anexo4_entidad_consolida(3)'!G$57</f>
        <v>0</v>
      </c>
      <c r="H167" s="343">
        <f>+'anexo4_entidad_consolida(3)'!H$57</f>
        <v>0</v>
      </c>
    </row>
    <row r="168" spans="2:8" ht="24.75" customHeight="1">
      <c r="B168" s="910">
        <f>+'anexo4_entidad_consolida(3)'!B$58</f>
        <v>0</v>
      </c>
      <c r="C168" s="911"/>
      <c r="D168" s="342">
        <f>+'anexo4_entidad_consolida(3)'!D$58</f>
        <v>0</v>
      </c>
      <c r="E168" s="342">
        <f>+'anexo4_entidad_consolida(3)'!E$58</f>
        <v>0</v>
      </c>
      <c r="F168" s="342">
        <f>+'anexo4_entidad_consolida(3)'!F$58</f>
        <v>0</v>
      </c>
      <c r="G168" s="342">
        <f>+'anexo4_entidad_consolida(3)'!G$58</f>
        <v>0</v>
      </c>
      <c r="H168" s="343">
        <f>+'anexo4_entidad_consolida(3)'!H$58</f>
        <v>0</v>
      </c>
    </row>
    <row r="169" spans="2:8" ht="24.75" customHeight="1">
      <c r="B169" s="906">
        <f>+'anexo4_entidad_consolida(3)'!B$59</f>
        <v>0</v>
      </c>
      <c r="C169" s="907"/>
      <c r="D169" s="344">
        <f>+'anexo4_entidad_consolida(3)'!D$59</f>
        <v>0</v>
      </c>
      <c r="E169" s="344">
        <f>+'anexo4_entidad_consolida(3)'!E$59</f>
        <v>0</v>
      </c>
      <c r="F169" s="344">
        <f>+'anexo4_entidad_consolida(3)'!F$59</f>
        <v>0</v>
      </c>
      <c r="G169" s="344">
        <f>+'anexo4_entidad_consolida(3)'!G$59</f>
        <v>0</v>
      </c>
      <c r="H169" s="345">
        <f>+'anexo4_entidad_consolida(3)'!H$59</f>
        <v>0</v>
      </c>
    </row>
    <row r="170" spans="2:8" ht="24.75" customHeight="1">
      <c r="B170" s="912">
        <f>+'anexo4_entidad_consolida(3)'!B$27</f>
        <v>0</v>
      </c>
      <c r="C170" s="913"/>
      <c r="D170" s="340">
        <f>+'anexo4_entidad_consolida(3)'!D$27</f>
        <v>0</v>
      </c>
      <c r="E170" s="340">
        <f>+'anexo4_entidad_consolida(3)'!E$27</f>
        <v>0</v>
      </c>
      <c r="F170" s="340">
        <f>+'anexo4_entidad_consolida(3)'!F$27</f>
        <v>0</v>
      </c>
      <c r="G170" s="340">
        <f>+'anexo4_entidad_consolida(3)'!G$27</f>
        <v>0</v>
      </c>
      <c r="H170" s="341">
        <f>+'anexo4_entidad_consolida(3)'!H$27</f>
        <v>0</v>
      </c>
    </row>
    <row r="171" spans="2:8" ht="24.75" customHeight="1">
      <c r="B171" s="910">
        <f>+'anexo4_entidad_consolida(3)'!B$28</f>
        <v>0</v>
      </c>
      <c r="C171" s="911"/>
      <c r="D171" s="342">
        <f>+'anexo4_entidad_consolida(3)'!D$28</f>
        <v>0</v>
      </c>
      <c r="E171" s="342">
        <f>+'anexo4_entidad_consolida(3)'!E$28</f>
        <v>0</v>
      </c>
      <c r="F171" s="342">
        <f>+'anexo4_entidad_consolida(3)'!F$28</f>
        <v>0</v>
      </c>
      <c r="G171" s="342">
        <f>+'anexo4_entidad_consolida(3)'!G$28</f>
        <v>0</v>
      </c>
      <c r="H171" s="343">
        <f>+'anexo4_entidad_consolida(3)'!H$28</f>
        <v>0</v>
      </c>
    </row>
    <row r="172" spans="2:8" ht="24.75" customHeight="1">
      <c r="B172" s="910">
        <f>+'anexo4_entidad_consolida(3)'!B$29</f>
        <v>0</v>
      </c>
      <c r="C172" s="911"/>
      <c r="D172" s="342">
        <f>+'anexo4_entidad_consolida(3)'!D$29</f>
        <v>0</v>
      </c>
      <c r="E172" s="342">
        <f>+'anexo4_entidad_consolida(3)'!E$29</f>
        <v>0</v>
      </c>
      <c r="F172" s="342">
        <f>+'anexo4_entidad_consolida(3)'!F$29</f>
        <v>0</v>
      </c>
      <c r="G172" s="342">
        <f>+'anexo4_entidad_consolida(3)'!G$29</f>
        <v>0</v>
      </c>
      <c r="H172" s="343">
        <f>+'anexo4_entidad_consolida(3)'!H$29</f>
        <v>0</v>
      </c>
    </row>
    <row r="173" spans="2:8" ht="24.75" customHeight="1">
      <c r="B173" s="910">
        <f>+'anexo4_entidad_consolida(3)'!B$30</f>
        <v>0</v>
      </c>
      <c r="C173" s="911"/>
      <c r="D173" s="342">
        <f>+'anexo4_entidad_consolida(3)'!D$30</f>
        <v>0</v>
      </c>
      <c r="E173" s="342">
        <f>+'anexo4_entidad_consolida(3)'!E$30</f>
        <v>0</v>
      </c>
      <c r="F173" s="342">
        <f>+'anexo4_entidad_consolida(3)'!F$30</f>
        <v>0</v>
      </c>
      <c r="G173" s="342">
        <f>+'anexo4_entidad_consolida(3)'!G$30</f>
        <v>0</v>
      </c>
      <c r="H173" s="343">
        <f>+'anexo4_entidad_consolida(3)'!H$30</f>
        <v>0</v>
      </c>
    </row>
    <row r="174" spans="2:8" ht="24.75" customHeight="1">
      <c r="B174" s="910">
        <f>+'anexo4_entidad_consolida(3)'!B$31</f>
        <v>0</v>
      </c>
      <c r="C174" s="911"/>
      <c r="D174" s="342">
        <f>+'anexo4_entidad_consolida(3)'!D$31</f>
        <v>0</v>
      </c>
      <c r="E174" s="342">
        <f>+'anexo4_entidad_consolida(3)'!E$31</f>
        <v>0</v>
      </c>
      <c r="F174" s="342">
        <f>+'anexo4_entidad_consolida(3)'!F$31</f>
        <v>0</v>
      </c>
      <c r="G174" s="342">
        <f>+'anexo4_entidad_consolida(3)'!G$31</f>
        <v>0</v>
      </c>
      <c r="H174" s="343">
        <f>+'anexo4_entidad_consolida(3)'!H$31</f>
        <v>0</v>
      </c>
    </row>
    <row r="175" spans="2:8" ht="24.75" customHeight="1">
      <c r="B175" s="910">
        <f>+'anexo4_entidad_consolida(3)'!B$32</f>
        <v>0</v>
      </c>
      <c r="C175" s="911"/>
      <c r="D175" s="342">
        <f>+'anexo4_entidad_consolida(3)'!D$32</f>
        <v>0</v>
      </c>
      <c r="E175" s="342">
        <f>+'anexo4_entidad_consolida(3)'!E$32</f>
        <v>0</v>
      </c>
      <c r="F175" s="342">
        <f>+'anexo4_entidad_consolida(3)'!F$32</f>
        <v>0</v>
      </c>
      <c r="G175" s="342">
        <f>+'anexo4_entidad_consolida(3)'!G$32</f>
        <v>0</v>
      </c>
      <c r="H175" s="343">
        <f>+'anexo4_entidad_consolida(3)'!H$32</f>
        <v>0</v>
      </c>
    </row>
    <row r="176" spans="2:8" ht="24.75" customHeight="1">
      <c r="B176" s="910">
        <f>+'anexo4_entidad_consolida(3)'!B$33</f>
        <v>0</v>
      </c>
      <c r="C176" s="911"/>
      <c r="D176" s="342">
        <f>+'anexo4_entidad_consolida(3)'!D$33</f>
        <v>0</v>
      </c>
      <c r="E176" s="342">
        <f>+'anexo4_entidad_consolida(3)'!E$33</f>
        <v>0</v>
      </c>
      <c r="F176" s="342">
        <f>+'anexo4_entidad_consolida(3)'!F$33</f>
        <v>0</v>
      </c>
      <c r="G176" s="342">
        <f>+'anexo4_entidad_consolida(3)'!G$33</f>
        <v>0</v>
      </c>
      <c r="H176" s="343">
        <f>+'anexo4_entidad_consolida(3)'!H$33</f>
        <v>0</v>
      </c>
    </row>
    <row r="177" spans="2:8" ht="24.75" customHeight="1">
      <c r="B177" s="910">
        <f>+'anexo4_entidad_consolida(3)'!B$34</f>
        <v>0</v>
      </c>
      <c r="C177" s="911"/>
      <c r="D177" s="342">
        <f>+'anexo4_entidad_consolida(3)'!D$34</f>
        <v>0</v>
      </c>
      <c r="E177" s="342">
        <f>+'anexo4_entidad_consolida(3)'!E$34</f>
        <v>0</v>
      </c>
      <c r="F177" s="342">
        <f>+'anexo4_entidad_consolida(3)'!F$34</f>
        <v>0</v>
      </c>
      <c r="G177" s="342">
        <f>+'anexo4_entidad_consolida(3)'!G$34</f>
        <v>0</v>
      </c>
      <c r="H177" s="343">
        <f>+'anexo4_entidad_consolida(3)'!H$34</f>
        <v>0</v>
      </c>
    </row>
    <row r="178" spans="2:8" ht="24.75" customHeight="1">
      <c r="B178" s="910">
        <f>+'anexo4_entidad_consolida(3)'!B$35</f>
        <v>0</v>
      </c>
      <c r="C178" s="911"/>
      <c r="D178" s="342">
        <f>+'anexo4_entidad_consolida(3)'!D$35</f>
        <v>0</v>
      </c>
      <c r="E178" s="342">
        <f>+'anexo4_entidad_consolida(3)'!E$35</f>
        <v>0</v>
      </c>
      <c r="F178" s="342">
        <f>+'anexo4_entidad_consolida(3)'!F$35</f>
        <v>0</v>
      </c>
      <c r="G178" s="342">
        <f>+'anexo4_entidad_consolida(3)'!G$35</f>
        <v>0</v>
      </c>
      <c r="H178" s="343">
        <f>+'anexo4_entidad_consolida(3)'!H$35</f>
        <v>0</v>
      </c>
    </row>
    <row r="179" spans="2:8" ht="24.75" customHeight="1">
      <c r="B179" s="910">
        <f>+'anexo4_entidad_consolida(3)'!B$36</f>
        <v>0</v>
      </c>
      <c r="C179" s="911"/>
      <c r="D179" s="342">
        <f>+'anexo4_entidad_consolida(3)'!D$36</f>
        <v>0</v>
      </c>
      <c r="E179" s="342">
        <f>+'anexo4_entidad_consolida(3)'!E$36</f>
        <v>0</v>
      </c>
      <c r="F179" s="342">
        <f>+'anexo4_entidad_consolida(3)'!F$36</f>
        <v>0</v>
      </c>
      <c r="G179" s="342">
        <f>+'anexo4_entidad_consolida(3)'!G$36</f>
        <v>0</v>
      </c>
      <c r="H179" s="343">
        <f>+'anexo4_entidad_consolida(3)'!H$36</f>
        <v>0</v>
      </c>
    </row>
    <row r="180" spans="2:8" ht="24.75" customHeight="1">
      <c r="B180" s="910">
        <f>+'anexo4_entidad_consolida(3)'!B$37</f>
        <v>0</v>
      </c>
      <c r="C180" s="911"/>
      <c r="D180" s="342">
        <f>+'anexo4_entidad_consolida(3)'!D$37</f>
        <v>0</v>
      </c>
      <c r="E180" s="342">
        <f>+'anexo4_entidad_consolida(3)'!E$37</f>
        <v>0</v>
      </c>
      <c r="F180" s="342">
        <f>+'anexo4_entidad_consolida(3)'!F$37</f>
        <v>0</v>
      </c>
      <c r="G180" s="342">
        <f>+'anexo4_entidad_consolida(3)'!G$37</f>
        <v>0</v>
      </c>
      <c r="H180" s="343">
        <f>+'anexo4_entidad_consolida(3)'!H$37</f>
        <v>0</v>
      </c>
    </row>
    <row r="181" spans="2:8" ht="24.75" customHeight="1">
      <c r="B181" s="910">
        <f>+'anexo4_entidad_consolida(3)'!B$38</f>
        <v>0</v>
      </c>
      <c r="C181" s="911"/>
      <c r="D181" s="342">
        <f>+'anexo4_entidad_consolida(3)'!D$38</f>
        <v>0</v>
      </c>
      <c r="E181" s="342">
        <f>+'anexo4_entidad_consolida(3)'!E$38</f>
        <v>0</v>
      </c>
      <c r="F181" s="342">
        <f>+'anexo4_entidad_consolida(3)'!F$38</f>
        <v>0</v>
      </c>
      <c r="G181" s="342">
        <f>+'anexo4_entidad_consolida(3)'!G$38</f>
        <v>0</v>
      </c>
      <c r="H181" s="343">
        <f>+'anexo4_entidad_consolida(3)'!H$38</f>
        <v>0</v>
      </c>
    </row>
    <row r="182" spans="2:8" ht="24.75" customHeight="1">
      <c r="B182" s="910">
        <f>+'anexo4_entidad_consolida(3)'!B$39</f>
        <v>0</v>
      </c>
      <c r="C182" s="911"/>
      <c r="D182" s="342">
        <f>+'anexo4_entidad_consolida(3)'!D$39</f>
        <v>0</v>
      </c>
      <c r="E182" s="342">
        <f>+'anexo4_entidad_consolida(3)'!E$39</f>
        <v>0</v>
      </c>
      <c r="F182" s="342">
        <f>+'anexo4_entidad_consolida(3)'!F$39</f>
        <v>0</v>
      </c>
      <c r="G182" s="342">
        <f>+'anexo4_entidad_consolida(3)'!G$39</f>
        <v>0</v>
      </c>
      <c r="H182" s="343">
        <f>+'anexo4_entidad_consolida(3)'!H$39</f>
        <v>0</v>
      </c>
    </row>
    <row r="183" spans="2:8" ht="24.75" customHeight="1">
      <c r="B183" s="910">
        <f>+'anexo4_entidad_consolida(3)'!B$40</f>
        <v>0</v>
      </c>
      <c r="C183" s="911"/>
      <c r="D183" s="342">
        <f>+'anexo4_entidad_consolida(3)'!D$40</f>
        <v>0</v>
      </c>
      <c r="E183" s="342">
        <f>+'anexo4_entidad_consolida(3)'!E$40</f>
        <v>0</v>
      </c>
      <c r="F183" s="342">
        <f>+'anexo4_entidad_consolida(3)'!F$40</f>
        <v>0</v>
      </c>
      <c r="G183" s="342">
        <f>+'anexo4_entidad_consolida(3)'!G$40</f>
        <v>0</v>
      </c>
      <c r="H183" s="343">
        <f>+'anexo4_entidad_consolida(3)'!H$40</f>
        <v>0</v>
      </c>
    </row>
    <row r="184" spans="2:8" ht="24.75" customHeight="1">
      <c r="B184" s="910">
        <f>+'anexo4_entidad_consolida(3)'!B$41</f>
        <v>0</v>
      </c>
      <c r="C184" s="911"/>
      <c r="D184" s="342">
        <f>+'anexo4_entidad_consolida(3)'!D$41</f>
        <v>0</v>
      </c>
      <c r="E184" s="342">
        <f>+'anexo4_entidad_consolida(3)'!E$41</f>
        <v>0</v>
      </c>
      <c r="F184" s="342">
        <f>+'anexo4_entidad_consolida(3)'!F$41</f>
        <v>0</v>
      </c>
      <c r="G184" s="342">
        <f>+'anexo4_entidad_consolida(3)'!G$41</f>
        <v>0</v>
      </c>
      <c r="H184" s="343">
        <f>+'anexo4_entidad_consolida(3)'!H$41</f>
        <v>0</v>
      </c>
    </row>
    <row r="185" spans="2:8" ht="24.75" customHeight="1">
      <c r="B185" s="910">
        <f>+'anexo4_entidad_consolida(3)'!B$42</f>
        <v>0</v>
      </c>
      <c r="C185" s="911"/>
      <c r="D185" s="342">
        <f>+'anexo4_entidad_consolida(3)'!D$42</f>
        <v>0</v>
      </c>
      <c r="E185" s="342">
        <f>+'anexo4_entidad_consolida(3)'!E$42</f>
        <v>0</v>
      </c>
      <c r="F185" s="342">
        <f>+'anexo4_entidad_consolida(3)'!F$42</f>
        <v>0</v>
      </c>
      <c r="G185" s="342">
        <f>+'anexo4_entidad_consolida(3)'!G$42</f>
        <v>0</v>
      </c>
      <c r="H185" s="343">
        <f>+'anexo4_entidad_consolida(3)'!H$42</f>
        <v>0</v>
      </c>
    </row>
    <row r="186" spans="2:8" ht="24.75" customHeight="1">
      <c r="B186" s="910">
        <f>+'anexo4_entidad_consolida(3)'!B$43</f>
        <v>0</v>
      </c>
      <c r="C186" s="911"/>
      <c r="D186" s="342">
        <f>+'anexo4_entidad_consolida(3)'!D$43</f>
        <v>0</v>
      </c>
      <c r="E186" s="342">
        <f>+'anexo4_entidad_consolida(3)'!E$43</f>
        <v>0</v>
      </c>
      <c r="F186" s="342">
        <f>+'anexo4_entidad_consolida(3)'!F$43</f>
        <v>0</v>
      </c>
      <c r="G186" s="342">
        <f>+'anexo4_entidad_consolida(3)'!G$43</f>
        <v>0</v>
      </c>
      <c r="H186" s="343">
        <f>+'anexo4_entidad_consolida(3)'!H$43</f>
        <v>0</v>
      </c>
    </row>
    <row r="187" spans="2:8" ht="24.75" customHeight="1">
      <c r="B187" s="910">
        <f>+'anexo4_entidad_consolida(3)'!B$44</f>
        <v>0</v>
      </c>
      <c r="C187" s="911"/>
      <c r="D187" s="342">
        <f>+'anexo4_entidad_consolida(3)'!D$44</f>
        <v>0</v>
      </c>
      <c r="E187" s="342">
        <f>+'anexo4_entidad_consolida(3)'!E$44</f>
        <v>0</v>
      </c>
      <c r="F187" s="342">
        <f>+'anexo4_entidad_consolida(3)'!F$44</f>
        <v>0</v>
      </c>
      <c r="G187" s="342">
        <f>+'anexo4_entidad_consolida(3)'!G$44</f>
        <v>0</v>
      </c>
      <c r="H187" s="343">
        <f>+'anexo4_entidad_consolida(3)'!H$44</f>
        <v>0</v>
      </c>
    </row>
    <row r="188" spans="2:8" ht="24.75" customHeight="1">
      <c r="B188" s="910">
        <f>+'anexo4_entidad_consolida(3)'!B$45</f>
        <v>0</v>
      </c>
      <c r="C188" s="911"/>
      <c r="D188" s="342">
        <f>+'anexo4_entidad_consolida(3)'!D$45</f>
        <v>0</v>
      </c>
      <c r="E188" s="342">
        <f>+'anexo4_entidad_consolida(3)'!E$45</f>
        <v>0</v>
      </c>
      <c r="F188" s="342">
        <f>+'anexo4_entidad_consolida(3)'!F$45</f>
        <v>0</v>
      </c>
      <c r="G188" s="342">
        <f>+'anexo4_entidad_consolida(3)'!G$45</f>
        <v>0</v>
      </c>
      <c r="H188" s="343">
        <f>+'anexo4_entidad_consolida(3)'!H$45</f>
        <v>0</v>
      </c>
    </row>
    <row r="189" spans="2:8" ht="24.75" customHeight="1">
      <c r="B189" s="910">
        <f>+'anexo4_entidad_consolida(3)'!B$46</f>
        <v>0</v>
      </c>
      <c r="C189" s="911"/>
      <c r="D189" s="342">
        <f>+'anexo4_entidad_consolida(3)'!D$46</f>
        <v>0</v>
      </c>
      <c r="E189" s="342">
        <f>+'anexo4_entidad_consolida(3)'!E$46</f>
        <v>0</v>
      </c>
      <c r="F189" s="342">
        <f>+'anexo4_entidad_consolida(3)'!F$46</f>
        <v>0</v>
      </c>
      <c r="G189" s="342">
        <f>+'anexo4_entidad_consolida(3)'!G$46</f>
        <v>0</v>
      </c>
      <c r="H189" s="343">
        <f>+'anexo4_entidad_consolida(3)'!H$46</f>
        <v>0</v>
      </c>
    </row>
    <row r="190" spans="2:8" ht="24.75" customHeight="1">
      <c r="B190" s="910">
        <f>+'anexo4_entidad_consolida(3)'!B$47</f>
        <v>0</v>
      </c>
      <c r="C190" s="911"/>
      <c r="D190" s="342">
        <f>+'anexo4_entidad_consolida(3)'!D$47</f>
        <v>0</v>
      </c>
      <c r="E190" s="342">
        <f>+'anexo4_entidad_consolida(3)'!E$47</f>
        <v>0</v>
      </c>
      <c r="F190" s="342">
        <f>+'anexo4_entidad_consolida(3)'!F$47</f>
        <v>0</v>
      </c>
      <c r="G190" s="342">
        <f>+'anexo4_entidad_consolida(3)'!G$47</f>
        <v>0</v>
      </c>
      <c r="H190" s="343">
        <f>+'anexo4_entidad_consolida(3)'!H$47</f>
        <v>0</v>
      </c>
    </row>
    <row r="191" spans="2:8" ht="24.75" customHeight="1">
      <c r="B191" s="910">
        <f>+'anexo4_entidad_consolida(3)'!B$48</f>
        <v>0</v>
      </c>
      <c r="C191" s="911"/>
      <c r="D191" s="342">
        <f>+'anexo4_entidad_consolida(3)'!D$48</f>
        <v>0</v>
      </c>
      <c r="E191" s="342">
        <f>+'anexo4_entidad_consolida(3)'!E$48</f>
        <v>0</v>
      </c>
      <c r="F191" s="342">
        <f>+'anexo4_entidad_consolida(3)'!F$48</f>
        <v>0</v>
      </c>
      <c r="G191" s="342">
        <f>+'anexo4_entidad_consolida(3)'!G$48</f>
        <v>0</v>
      </c>
      <c r="H191" s="343">
        <f>+'anexo4_entidad_consolida(3)'!H$48</f>
        <v>0</v>
      </c>
    </row>
    <row r="192" spans="2:8" ht="24.75" customHeight="1">
      <c r="B192" s="910">
        <f>+'anexo4_entidad_consolida(3)'!B$49</f>
        <v>0</v>
      </c>
      <c r="C192" s="911"/>
      <c r="D192" s="342">
        <f>+'anexo4_entidad_consolida(3)'!D$49</f>
        <v>0</v>
      </c>
      <c r="E192" s="342">
        <f>+'anexo4_entidad_consolida(3)'!E$49</f>
        <v>0</v>
      </c>
      <c r="F192" s="342">
        <f>+'anexo4_entidad_consolida(3)'!F$49</f>
        <v>0</v>
      </c>
      <c r="G192" s="342">
        <f>+'anexo4_entidad_consolida(3)'!G$49</f>
        <v>0</v>
      </c>
      <c r="H192" s="343">
        <f>+'anexo4_entidad_consolida(3)'!H$49</f>
        <v>0</v>
      </c>
    </row>
    <row r="193" spans="2:8" ht="24.75" customHeight="1">
      <c r="B193" s="910">
        <f>+'anexo4_entidad_consolida(3)'!B$50</f>
        <v>0</v>
      </c>
      <c r="C193" s="911"/>
      <c r="D193" s="342">
        <f>+'anexo4_entidad_consolida(3)'!D$50</f>
        <v>0</v>
      </c>
      <c r="E193" s="342">
        <f>+'anexo4_entidad_consolida(3)'!E$50</f>
        <v>0</v>
      </c>
      <c r="F193" s="342">
        <f>+'anexo4_entidad_consolida(3)'!F$50</f>
        <v>0</v>
      </c>
      <c r="G193" s="342">
        <f>+'anexo4_entidad_consolida(3)'!G$50</f>
        <v>0</v>
      </c>
      <c r="H193" s="343">
        <f>+'anexo4_entidad_consolida(3)'!H$50</f>
        <v>0</v>
      </c>
    </row>
    <row r="194" spans="2:8" ht="24.75" customHeight="1">
      <c r="B194" s="910">
        <f>+'anexo4_entidad_consolida(3)'!B$51</f>
        <v>0</v>
      </c>
      <c r="C194" s="911"/>
      <c r="D194" s="342">
        <f>+'anexo4_entidad_consolida(3)'!D$51</f>
        <v>0</v>
      </c>
      <c r="E194" s="342">
        <f>+'anexo4_entidad_consolida(3)'!E$51</f>
        <v>0</v>
      </c>
      <c r="F194" s="342">
        <f>+'anexo4_entidad_consolida(3)'!F$51</f>
        <v>0</v>
      </c>
      <c r="G194" s="342">
        <f>+'anexo4_entidad_consolida(3)'!G$51</f>
        <v>0</v>
      </c>
      <c r="H194" s="343">
        <f>+'anexo4_entidad_consolida(3)'!H$51</f>
        <v>0</v>
      </c>
    </row>
    <row r="195" spans="2:8" ht="24.75" customHeight="1">
      <c r="B195" s="910">
        <f>+'anexo4_entidad_consolida(3)'!B$52</f>
        <v>0</v>
      </c>
      <c r="C195" s="911"/>
      <c r="D195" s="342">
        <f>+'anexo4_entidad_consolida(3)'!D$52</f>
        <v>0</v>
      </c>
      <c r="E195" s="342">
        <f>+'anexo4_entidad_consolida(3)'!E$52</f>
        <v>0</v>
      </c>
      <c r="F195" s="342">
        <f>+'anexo4_entidad_consolida(3)'!F$52</f>
        <v>0</v>
      </c>
      <c r="G195" s="342">
        <f>+'anexo4_entidad_consolida(3)'!G$52</f>
        <v>0</v>
      </c>
      <c r="H195" s="343">
        <f>+'anexo4_entidad_consolida(3)'!H$52</f>
        <v>0</v>
      </c>
    </row>
    <row r="196" spans="2:8" ht="24.75" customHeight="1">
      <c r="B196" s="910">
        <f>+'anexo4_entidad_consolida(3)'!B$53</f>
        <v>0</v>
      </c>
      <c r="C196" s="911"/>
      <c r="D196" s="342">
        <f>+'anexo4_entidad_consolida(3)'!D$53</f>
        <v>0</v>
      </c>
      <c r="E196" s="342">
        <f>+'anexo4_entidad_consolida(3)'!E$53</f>
        <v>0</v>
      </c>
      <c r="F196" s="342">
        <f>+'anexo4_entidad_consolida(3)'!F$53</f>
        <v>0</v>
      </c>
      <c r="G196" s="342">
        <f>+'anexo4_entidad_consolida(3)'!G$53</f>
        <v>0</v>
      </c>
      <c r="H196" s="343">
        <f>+'anexo4_entidad_consolida(3)'!H$53</f>
        <v>0</v>
      </c>
    </row>
    <row r="197" spans="2:8" ht="24.75" customHeight="1">
      <c r="B197" s="910">
        <f>+'anexo4_entidad_consolida(3)'!B$54</f>
        <v>0</v>
      </c>
      <c r="C197" s="911"/>
      <c r="D197" s="342">
        <f>+'anexo4_entidad_consolida(3)'!D$54</f>
        <v>0</v>
      </c>
      <c r="E197" s="342">
        <f>+'anexo4_entidad_consolida(3)'!E$54</f>
        <v>0</v>
      </c>
      <c r="F197" s="342">
        <f>+'anexo4_entidad_consolida(3)'!F$54</f>
        <v>0</v>
      </c>
      <c r="G197" s="342">
        <f>+'anexo4_entidad_consolida(3)'!G$54</f>
        <v>0</v>
      </c>
      <c r="H197" s="343">
        <f>+'anexo4_entidad_consolida(3)'!H$54</f>
        <v>0</v>
      </c>
    </row>
    <row r="198" spans="2:8" ht="24.75" customHeight="1">
      <c r="B198" s="910">
        <f>+'anexo4_entidad_consolida(3)'!B$55</f>
        <v>0</v>
      </c>
      <c r="C198" s="911"/>
      <c r="D198" s="342">
        <f>+'anexo4_entidad_consolida(3)'!D$55</f>
        <v>0</v>
      </c>
      <c r="E198" s="342">
        <f>+'anexo4_entidad_consolida(3)'!E$55</f>
        <v>0</v>
      </c>
      <c r="F198" s="342">
        <f>+'anexo4_entidad_consolida(3)'!F$55</f>
        <v>0</v>
      </c>
      <c r="G198" s="342">
        <f>+'anexo4_entidad_consolida(3)'!G$55</f>
        <v>0</v>
      </c>
      <c r="H198" s="343">
        <f>+'anexo4_entidad_consolida(3)'!H$55</f>
        <v>0</v>
      </c>
    </row>
    <row r="199" spans="2:8" ht="24.75" customHeight="1">
      <c r="B199" s="910">
        <f>+'anexo4_entidad_consolida(3)'!B$56</f>
        <v>0</v>
      </c>
      <c r="C199" s="911"/>
      <c r="D199" s="342">
        <f>+'anexo4_entidad_consolida(3)'!D$56</f>
        <v>0</v>
      </c>
      <c r="E199" s="342">
        <f>+'anexo4_entidad_consolida(3)'!E$56</f>
        <v>0</v>
      </c>
      <c r="F199" s="342">
        <f>+'anexo4_entidad_consolida(3)'!F$56</f>
        <v>0</v>
      </c>
      <c r="G199" s="342">
        <f>+'anexo4_entidad_consolida(3)'!G$56</f>
        <v>0</v>
      </c>
      <c r="H199" s="343">
        <f>+'anexo4_entidad_consolida(3)'!H$56</f>
        <v>0</v>
      </c>
    </row>
    <row r="200" spans="2:8" ht="24.75" customHeight="1">
      <c r="B200" s="910">
        <f>+'anexo4_entidad_consolida(3)'!B$57</f>
        <v>0</v>
      </c>
      <c r="C200" s="911"/>
      <c r="D200" s="342">
        <f>+'anexo4_entidad_consolida(3)'!D$57</f>
        <v>0</v>
      </c>
      <c r="E200" s="342">
        <f>+'anexo4_entidad_consolida(3)'!E$57</f>
        <v>0</v>
      </c>
      <c r="F200" s="342">
        <f>+'anexo4_entidad_consolida(3)'!F$57</f>
        <v>0</v>
      </c>
      <c r="G200" s="342">
        <f>+'anexo4_entidad_consolida(3)'!G$57</f>
        <v>0</v>
      </c>
      <c r="H200" s="343">
        <f>+'anexo4_entidad_consolida(3)'!H$57</f>
        <v>0</v>
      </c>
    </row>
    <row r="201" spans="2:8" ht="24.75" customHeight="1">
      <c r="B201" s="910">
        <f>+'anexo4_entidad_consolida(3)'!B$58</f>
        <v>0</v>
      </c>
      <c r="C201" s="911"/>
      <c r="D201" s="342">
        <f>+'anexo4_entidad_consolida(3)'!D$58</f>
        <v>0</v>
      </c>
      <c r="E201" s="342">
        <f>+'anexo4_entidad_consolida(3)'!E$58</f>
        <v>0</v>
      </c>
      <c r="F201" s="342">
        <f>+'anexo4_entidad_consolida(3)'!F$58</f>
        <v>0</v>
      </c>
      <c r="G201" s="342">
        <f>+'anexo4_entidad_consolida(3)'!G$58</f>
        <v>0</v>
      </c>
      <c r="H201" s="343">
        <f>+'anexo4_entidad_consolida(3)'!H$58</f>
        <v>0</v>
      </c>
    </row>
    <row r="202" spans="2:8" ht="24.75" customHeight="1">
      <c r="B202" s="906">
        <f>+'anexo4_entidad_consolida(3)'!B$59</f>
        <v>0</v>
      </c>
      <c r="C202" s="907"/>
      <c r="D202" s="344">
        <f>+'anexo4_entidad_consolida(3)'!D$59</f>
        <v>0</v>
      </c>
      <c r="E202" s="344">
        <f>+'anexo4_entidad_consolida(3)'!E$59</f>
        <v>0</v>
      </c>
      <c r="F202" s="344">
        <f>+'anexo4_entidad_consolida(3)'!F$59</f>
        <v>0</v>
      </c>
      <c r="G202" s="344">
        <f>+'anexo4_entidad_consolida(3)'!G$59</f>
        <v>0</v>
      </c>
      <c r="H202" s="345">
        <f>+'anexo4_entidad_consolida(3)'!H$59</f>
        <v>0</v>
      </c>
    </row>
    <row r="203" spans="2:8" ht="24.75" customHeight="1">
      <c r="B203" s="912">
        <f>+'anexo4_entidad_consolida(4)'!B$27</f>
        <v>0</v>
      </c>
      <c r="C203" s="913"/>
      <c r="D203" s="340">
        <f>+'anexo4_entidad_consolida(4)'!D$27</f>
        <v>0</v>
      </c>
      <c r="E203" s="340">
        <f>+'anexo4_entidad_consolida(4)'!E$27</f>
        <v>0</v>
      </c>
      <c r="F203" s="340">
        <f>+'anexo4_entidad_consolida(4)'!F$27</f>
        <v>0</v>
      </c>
      <c r="G203" s="340">
        <f>+'anexo4_entidad_consolida(4)'!G$27</f>
        <v>0</v>
      </c>
      <c r="H203" s="341">
        <f>+'anexo4_entidad_consolida(4)'!H$27</f>
        <v>0</v>
      </c>
    </row>
    <row r="204" spans="2:8" ht="24.75" customHeight="1">
      <c r="B204" s="910">
        <f>+'anexo4_entidad_consolida(4)'!B$28</f>
        <v>0</v>
      </c>
      <c r="C204" s="911"/>
      <c r="D204" s="342">
        <f>+'anexo4_entidad_consolida(4)'!D$28</f>
        <v>0</v>
      </c>
      <c r="E204" s="342">
        <f>+'anexo4_entidad_consolida(4)'!E$28</f>
        <v>0</v>
      </c>
      <c r="F204" s="342">
        <f>+'anexo4_entidad_consolida(4)'!F$28</f>
        <v>0</v>
      </c>
      <c r="G204" s="342">
        <f>+'anexo4_entidad_consolida(4)'!G$28</f>
        <v>0</v>
      </c>
      <c r="H204" s="343">
        <f>+'anexo4_entidad_consolida(4)'!H$28</f>
        <v>0</v>
      </c>
    </row>
    <row r="205" spans="2:8" ht="24.75" customHeight="1">
      <c r="B205" s="910">
        <f>+'anexo4_entidad_consolida(4)'!B$29</f>
        <v>0</v>
      </c>
      <c r="C205" s="911"/>
      <c r="D205" s="342">
        <f>+'anexo4_entidad_consolida(4)'!D$29</f>
        <v>0</v>
      </c>
      <c r="E205" s="342">
        <f>+'anexo4_entidad_consolida(4)'!E$29</f>
        <v>0</v>
      </c>
      <c r="F205" s="342">
        <f>+'anexo4_entidad_consolida(4)'!F$29</f>
        <v>0</v>
      </c>
      <c r="G205" s="342">
        <f>+'anexo4_entidad_consolida(4)'!G$29</f>
        <v>0</v>
      </c>
      <c r="H205" s="343">
        <f>+'anexo4_entidad_consolida(4)'!H$29</f>
        <v>0</v>
      </c>
    </row>
    <row r="206" spans="2:8" ht="24.75" customHeight="1">
      <c r="B206" s="910">
        <f>+'anexo4_entidad_consolida(4)'!B$30</f>
        <v>0</v>
      </c>
      <c r="C206" s="911"/>
      <c r="D206" s="342">
        <f>+'anexo4_entidad_consolida(4)'!D$30</f>
        <v>0</v>
      </c>
      <c r="E206" s="342">
        <f>+'anexo4_entidad_consolida(4)'!E$30</f>
        <v>0</v>
      </c>
      <c r="F206" s="342">
        <f>+'anexo4_entidad_consolida(4)'!F$30</f>
        <v>0</v>
      </c>
      <c r="G206" s="342">
        <f>+'anexo4_entidad_consolida(4)'!G$30</f>
        <v>0</v>
      </c>
      <c r="H206" s="343">
        <f>+'anexo4_entidad_consolida(4)'!H$30</f>
        <v>0</v>
      </c>
    </row>
    <row r="207" spans="2:8" ht="24.75" customHeight="1">
      <c r="B207" s="910">
        <f>+'anexo4_entidad_consolida(4)'!B$31</f>
        <v>0</v>
      </c>
      <c r="C207" s="911"/>
      <c r="D207" s="342">
        <f>+'anexo4_entidad_consolida(4)'!D$31</f>
        <v>0</v>
      </c>
      <c r="E207" s="342">
        <f>+'anexo4_entidad_consolida(4)'!E$31</f>
        <v>0</v>
      </c>
      <c r="F207" s="342">
        <f>+'anexo4_entidad_consolida(4)'!F$31</f>
        <v>0</v>
      </c>
      <c r="G207" s="342">
        <f>+'anexo4_entidad_consolida(4)'!G$31</f>
        <v>0</v>
      </c>
      <c r="H207" s="343">
        <f>+'anexo4_entidad_consolida(4)'!H$31</f>
        <v>0</v>
      </c>
    </row>
    <row r="208" spans="2:8" ht="24.75" customHeight="1">
      <c r="B208" s="910">
        <f>+'anexo4_entidad_consolida(4)'!B$32</f>
        <v>0</v>
      </c>
      <c r="C208" s="911"/>
      <c r="D208" s="342">
        <f>+'anexo4_entidad_consolida(4)'!D$32</f>
        <v>0</v>
      </c>
      <c r="E208" s="342">
        <f>+'anexo4_entidad_consolida(4)'!E$32</f>
        <v>0</v>
      </c>
      <c r="F208" s="342">
        <f>+'anexo4_entidad_consolida(4)'!F$32</f>
        <v>0</v>
      </c>
      <c r="G208" s="342">
        <f>+'anexo4_entidad_consolida(4)'!G$32</f>
        <v>0</v>
      </c>
      <c r="H208" s="343">
        <f>+'anexo4_entidad_consolida(4)'!H$32</f>
        <v>0</v>
      </c>
    </row>
    <row r="209" spans="2:8" ht="24.75" customHeight="1">
      <c r="B209" s="910">
        <f>+'anexo4_entidad_consolida(4)'!B$33</f>
        <v>0</v>
      </c>
      <c r="C209" s="911"/>
      <c r="D209" s="342">
        <f>+'anexo4_entidad_consolida(4)'!D$33</f>
        <v>0</v>
      </c>
      <c r="E209" s="342">
        <f>+'anexo4_entidad_consolida(4)'!E$33</f>
        <v>0</v>
      </c>
      <c r="F209" s="342">
        <f>+'anexo4_entidad_consolida(4)'!F$33</f>
        <v>0</v>
      </c>
      <c r="G209" s="342">
        <f>+'anexo4_entidad_consolida(4)'!G$33</f>
        <v>0</v>
      </c>
      <c r="H209" s="343">
        <f>+'anexo4_entidad_consolida(4)'!H$33</f>
        <v>0</v>
      </c>
    </row>
    <row r="210" spans="2:8" ht="24.75" customHeight="1">
      <c r="B210" s="910">
        <f>+'anexo4_entidad_consolida(4)'!B$34</f>
        <v>0</v>
      </c>
      <c r="C210" s="911"/>
      <c r="D210" s="342">
        <f>+'anexo4_entidad_consolida(4)'!D$34</f>
        <v>0</v>
      </c>
      <c r="E210" s="342">
        <f>+'anexo4_entidad_consolida(4)'!E$34</f>
        <v>0</v>
      </c>
      <c r="F210" s="342">
        <f>+'anexo4_entidad_consolida(4)'!F$34</f>
        <v>0</v>
      </c>
      <c r="G210" s="342">
        <f>+'anexo4_entidad_consolida(4)'!G$34</f>
        <v>0</v>
      </c>
      <c r="H210" s="343">
        <f>+'anexo4_entidad_consolida(4)'!H$34</f>
        <v>0</v>
      </c>
    </row>
    <row r="211" spans="2:8" ht="24.75" customHeight="1">
      <c r="B211" s="910">
        <f>+'anexo4_entidad_consolida(4)'!B$35</f>
        <v>0</v>
      </c>
      <c r="C211" s="911"/>
      <c r="D211" s="342">
        <f>+'anexo4_entidad_consolida(4)'!D$35</f>
        <v>0</v>
      </c>
      <c r="E211" s="342">
        <f>+'anexo4_entidad_consolida(4)'!E$35</f>
        <v>0</v>
      </c>
      <c r="F211" s="342">
        <f>+'anexo4_entidad_consolida(4)'!F$35</f>
        <v>0</v>
      </c>
      <c r="G211" s="342">
        <f>+'anexo4_entidad_consolida(4)'!G$35</f>
        <v>0</v>
      </c>
      <c r="H211" s="343">
        <f>+'anexo4_entidad_consolida(4)'!H$35</f>
        <v>0</v>
      </c>
    </row>
    <row r="212" spans="2:8" ht="24.75" customHeight="1">
      <c r="B212" s="910">
        <f>+'anexo4_entidad_consolida(4)'!B$36</f>
        <v>0</v>
      </c>
      <c r="C212" s="911"/>
      <c r="D212" s="342">
        <f>+'anexo4_entidad_consolida(4)'!D$36</f>
        <v>0</v>
      </c>
      <c r="E212" s="342">
        <f>+'anexo4_entidad_consolida(4)'!E$36</f>
        <v>0</v>
      </c>
      <c r="F212" s="342">
        <f>+'anexo4_entidad_consolida(4)'!F$36</f>
        <v>0</v>
      </c>
      <c r="G212" s="342">
        <f>+'anexo4_entidad_consolida(4)'!G$36</f>
        <v>0</v>
      </c>
      <c r="H212" s="343">
        <f>+'anexo4_entidad_consolida(4)'!H$36</f>
        <v>0</v>
      </c>
    </row>
    <row r="213" spans="2:8" ht="24.75" customHeight="1">
      <c r="B213" s="910">
        <f>+'anexo4_entidad_consolida(4)'!B$37</f>
        <v>0</v>
      </c>
      <c r="C213" s="911"/>
      <c r="D213" s="342">
        <f>+'anexo4_entidad_consolida(4)'!D$37</f>
        <v>0</v>
      </c>
      <c r="E213" s="342">
        <f>+'anexo4_entidad_consolida(4)'!E$37</f>
        <v>0</v>
      </c>
      <c r="F213" s="342">
        <f>+'anexo4_entidad_consolida(4)'!F$37</f>
        <v>0</v>
      </c>
      <c r="G213" s="342">
        <f>+'anexo4_entidad_consolida(4)'!G$37</f>
        <v>0</v>
      </c>
      <c r="H213" s="343">
        <f>+'anexo4_entidad_consolida(4)'!H$37</f>
        <v>0</v>
      </c>
    </row>
    <row r="214" spans="2:8" ht="24.75" customHeight="1">
      <c r="B214" s="910">
        <f>+'anexo4_entidad_consolida(4)'!B$38</f>
        <v>0</v>
      </c>
      <c r="C214" s="911"/>
      <c r="D214" s="342">
        <f>+'anexo4_entidad_consolida(4)'!D$38</f>
        <v>0</v>
      </c>
      <c r="E214" s="342">
        <f>+'anexo4_entidad_consolida(4)'!E$38</f>
        <v>0</v>
      </c>
      <c r="F214" s="342">
        <f>+'anexo4_entidad_consolida(4)'!F$38</f>
        <v>0</v>
      </c>
      <c r="G214" s="342">
        <f>+'anexo4_entidad_consolida(4)'!G$38</f>
        <v>0</v>
      </c>
      <c r="H214" s="343">
        <f>+'anexo4_entidad_consolida(4)'!H$38</f>
        <v>0</v>
      </c>
    </row>
    <row r="215" spans="2:8" ht="24.75" customHeight="1">
      <c r="B215" s="910">
        <f>+'anexo4_entidad_consolida(4)'!B$39</f>
        <v>0</v>
      </c>
      <c r="C215" s="911"/>
      <c r="D215" s="342">
        <f>+'anexo4_entidad_consolida(4)'!D$39</f>
        <v>0</v>
      </c>
      <c r="E215" s="342">
        <f>+'anexo4_entidad_consolida(4)'!E$39</f>
        <v>0</v>
      </c>
      <c r="F215" s="342">
        <f>+'anexo4_entidad_consolida(4)'!F$39</f>
        <v>0</v>
      </c>
      <c r="G215" s="342">
        <f>+'anexo4_entidad_consolida(4)'!G$39</f>
        <v>0</v>
      </c>
      <c r="H215" s="343">
        <f>+'anexo4_entidad_consolida(4)'!H$39</f>
        <v>0</v>
      </c>
    </row>
    <row r="216" spans="2:8" ht="24.75" customHeight="1">
      <c r="B216" s="910">
        <f>+'anexo4_entidad_consolida(4)'!B$40</f>
        <v>0</v>
      </c>
      <c r="C216" s="911"/>
      <c r="D216" s="342">
        <f>+'anexo4_entidad_consolida(4)'!D$40</f>
        <v>0</v>
      </c>
      <c r="E216" s="342">
        <f>+'anexo4_entidad_consolida(4)'!E$40</f>
        <v>0</v>
      </c>
      <c r="F216" s="342">
        <f>+'anexo4_entidad_consolida(4)'!F$40</f>
        <v>0</v>
      </c>
      <c r="G216" s="342">
        <f>+'anexo4_entidad_consolida(4)'!G$40</f>
        <v>0</v>
      </c>
      <c r="H216" s="343">
        <f>+'anexo4_entidad_consolida(4)'!H$40</f>
        <v>0</v>
      </c>
    </row>
    <row r="217" spans="2:8" ht="24.75" customHeight="1">
      <c r="B217" s="910">
        <f>+'anexo4_entidad_consolida(4)'!B$41</f>
        <v>0</v>
      </c>
      <c r="C217" s="911"/>
      <c r="D217" s="342">
        <f>+'anexo4_entidad_consolida(4)'!D$41</f>
        <v>0</v>
      </c>
      <c r="E217" s="342">
        <f>+'anexo4_entidad_consolida(4)'!E$41</f>
        <v>0</v>
      </c>
      <c r="F217" s="342">
        <f>+'anexo4_entidad_consolida(4)'!F$41</f>
        <v>0</v>
      </c>
      <c r="G217" s="342">
        <f>+'anexo4_entidad_consolida(4)'!G$41</f>
        <v>0</v>
      </c>
      <c r="H217" s="343">
        <f>+'anexo4_entidad_consolida(4)'!H$41</f>
        <v>0</v>
      </c>
    </row>
    <row r="218" spans="2:8" ht="24.75" customHeight="1">
      <c r="B218" s="910">
        <f>+'anexo4_entidad_consolida(4)'!B$42</f>
        <v>0</v>
      </c>
      <c r="C218" s="911"/>
      <c r="D218" s="342">
        <f>+'anexo4_entidad_consolida(4)'!D$42</f>
        <v>0</v>
      </c>
      <c r="E218" s="342">
        <f>+'anexo4_entidad_consolida(4)'!E$42</f>
        <v>0</v>
      </c>
      <c r="F218" s="342">
        <f>+'anexo4_entidad_consolida(4)'!F$42</f>
        <v>0</v>
      </c>
      <c r="G218" s="342">
        <f>+'anexo4_entidad_consolida(4)'!G$42</f>
        <v>0</v>
      </c>
      <c r="H218" s="343">
        <f>+'anexo4_entidad_consolida(4)'!H$42</f>
        <v>0</v>
      </c>
    </row>
    <row r="219" spans="2:8" ht="24.75" customHeight="1">
      <c r="B219" s="910">
        <f>+'anexo4_entidad_consolida(4)'!B$43</f>
        <v>0</v>
      </c>
      <c r="C219" s="911"/>
      <c r="D219" s="342">
        <f>+'anexo4_entidad_consolida(4)'!D$43</f>
        <v>0</v>
      </c>
      <c r="E219" s="342">
        <f>+'anexo4_entidad_consolida(4)'!E$43</f>
        <v>0</v>
      </c>
      <c r="F219" s="342">
        <f>+'anexo4_entidad_consolida(4)'!F$43</f>
        <v>0</v>
      </c>
      <c r="G219" s="342">
        <f>+'anexo4_entidad_consolida(4)'!G$43</f>
        <v>0</v>
      </c>
      <c r="H219" s="343">
        <f>+'anexo4_entidad_consolida(4)'!H$43</f>
        <v>0</v>
      </c>
    </row>
    <row r="220" spans="2:8" ht="24.75" customHeight="1">
      <c r="B220" s="910">
        <f>+'anexo4_entidad_consolida(4)'!B$44</f>
        <v>0</v>
      </c>
      <c r="C220" s="911"/>
      <c r="D220" s="342">
        <f>+'anexo4_entidad_consolida(4)'!D$44</f>
        <v>0</v>
      </c>
      <c r="E220" s="342">
        <f>+'anexo4_entidad_consolida(4)'!E$44</f>
        <v>0</v>
      </c>
      <c r="F220" s="342">
        <f>+'anexo4_entidad_consolida(4)'!F$44</f>
        <v>0</v>
      </c>
      <c r="G220" s="342">
        <f>+'anexo4_entidad_consolida(4)'!G$44</f>
        <v>0</v>
      </c>
      <c r="H220" s="343">
        <f>+'anexo4_entidad_consolida(4)'!H$44</f>
        <v>0</v>
      </c>
    </row>
    <row r="221" spans="2:8" ht="24.75" customHeight="1">
      <c r="B221" s="910">
        <f>+'anexo4_entidad_consolida(4)'!B$45</f>
        <v>0</v>
      </c>
      <c r="C221" s="911"/>
      <c r="D221" s="342">
        <f>+'anexo4_entidad_consolida(4)'!D$45</f>
        <v>0</v>
      </c>
      <c r="E221" s="342">
        <f>+'anexo4_entidad_consolida(4)'!E$45</f>
        <v>0</v>
      </c>
      <c r="F221" s="342">
        <f>+'anexo4_entidad_consolida(4)'!F$45</f>
        <v>0</v>
      </c>
      <c r="G221" s="342">
        <f>+'anexo4_entidad_consolida(4)'!G$45</f>
        <v>0</v>
      </c>
      <c r="H221" s="343">
        <f>+'anexo4_entidad_consolida(4)'!H$45</f>
        <v>0</v>
      </c>
    </row>
    <row r="222" spans="2:8" ht="24.75" customHeight="1">
      <c r="B222" s="910">
        <f>+'anexo4_entidad_consolida(4)'!B$46</f>
        <v>0</v>
      </c>
      <c r="C222" s="911"/>
      <c r="D222" s="342">
        <f>+'anexo4_entidad_consolida(4)'!D$46</f>
        <v>0</v>
      </c>
      <c r="E222" s="342">
        <f>+'anexo4_entidad_consolida(4)'!E$46</f>
        <v>0</v>
      </c>
      <c r="F222" s="342">
        <f>+'anexo4_entidad_consolida(4)'!F$46</f>
        <v>0</v>
      </c>
      <c r="G222" s="342">
        <f>+'anexo4_entidad_consolida(4)'!G$46</f>
        <v>0</v>
      </c>
      <c r="H222" s="343">
        <f>+'anexo4_entidad_consolida(4)'!H$46</f>
        <v>0</v>
      </c>
    </row>
    <row r="223" spans="2:8" ht="24.75" customHeight="1">
      <c r="B223" s="910">
        <f>+'anexo4_entidad_consolida(4)'!B$47</f>
        <v>0</v>
      </c>
      <c r="C223" s="911"/>
      <c r="D223" s="342">
        <f>+'anexo4_entidad_consolida(4)'!D$47</f>
        <v>0</v>
      </c>
      <c r="E223" s="342">
        <f>+'anexo4_entidad_consolida(4)'!E$47</f>
        <v>0</v>
      </c>
      <c r="F223" s="342">
        <f>+'anexo4_entidad_consolida(4)'!F$47</f>
        <v>0</v>
      </c>
      <c r="G223" s="342">
        <f>+'anexo4_entidad_consolida(4)'!G$47</f>
        <v>0</v>
      </c>
      <c r="H223" s="343">
        <f>+'anexo4_entidad_consolida(4)'!H$47</f>
        <v>0</v>
      </c>
    </row>
    <row r="224" spans="2:8" ht="24.75" customHeight="1">
      <c r="B224" s="910">
        <f>+'anexo4_entidad_consolida(4)'!B$48</f>
        <v>0</v>
      </c>
      <c r="C224" s="911"/>
      <c r="D224" s="342">
        <f>+'anexo4_entidad_consolida(4)'!D$48</f>
        <v>0</v>
      </c>
      <c r="E224" s="342">
        <f>+'anexo4_entidad_consolida(4)'!E$48</f>
        <v>0</v>
      </c>
      <c r="F224" s="342">
        <f>+'anexo4_entidad_consolida(4)'!F$48</f>
        <v>0</v>
      </c>
      <c r="G224" s="342">
        <f>+'anexo4_entidad_consolida(4)'!G$48</f>
        <v>0</v>
      </c>
      <c r="H224" s="343">
        <f>+'anexo4_entidad_consolida(4)'!H$48</f>
        <v>0</v>
      </c>
    </row>
    <row r="225" spans="2:8" ht="24.75" customHeight="1">
      <c r="B225" s="910">
        <f>+'anexo4_entidad_consolida(4)'!B$49</f>
        <v>0</v>
      </c>
      <c r="C225" s="911"/>
      <c r="D225" s="342">
        <f>+'anexo4_entidad_consolida(4)'!D$49</f>
        <v>0</v>
      </c>
      <c r="E225" s="342">
        <f>+'anexo4_entidad_consolida(4)'!E$49</f>
        <v>0</v>
      </c>
      <c r="F225" s="342">
        <f>+'anexo4_entidad_consolida(4)'!F$49</f>
        <v>0</v>
      </c>
      <c r="G225" s="342">
        <f>+'anexo4_entidad_consolida(4)'!G$49</f>
        <v>0</v>
      </c>
      <c r="H225" s="343">
        <f>+'anexo4_entidad_consolida(4)'!H$49</f>
        <v>0</v>
      </c>
    </row>
    <row r="226" spans="2:8" ht="24.75" customHeight="1">
      <c r="B226" s="910">
        <f>+'anexo4_entidad_consolida(4)'!B$50</f>
        <v>0</v>
      </c>
      <c r="C226" s="911"/>
      <c r="D226" s="342">
        <f>+'anexo4_entidad_consolida(4)'!D$50</f>
        <v>0</v>
      </c>
      <c r="E226" s="342">
        <f>+'anexo4_entidad_consolida(4)'!E$50</f>
        <v>0</v>
      </c>
      <c r="F226" s="342">
        <f>+'anexo4_entidad_consolida(4)'!F$50</f>
        <v>0</v>
      </c>
      <c r="G226" s="342">
        <f>+'anexo4_entidad_consolida(4)'!G$50</f>
        <v>0</v>
      </c>
      <c r="H226" s="343">
        <f>+'anexo4_entidad_consolida(4)'!H$50</f>
        <v>0</v>
      </c>
    </row>
    <row r="227" spans="2:8" ht="24.75" customHeight="1">
      <c r="B227" s="910">
        <f>+'anexo4_entidad_consolida(4)'!B$51</f>
        <v>0</v>
      </c>
      <c r="C227" s="911"/>
      <c r="D227" s="342">
        <f>+'anexo4_entidad_consolida(4)'!D$51</f>
        <v>0</v>
      </c>
      <c r="E227" s="342">
        <f>+'anexo4_entidad_consolida(4)'!E$51</f>
        <v>0</v>
      </c>
      <c r="F227" s="342">
        <f>+'anexo4_entidad_consolida(4)'!F$51</f>
        <v>0</v>
      </c>
      <c r="G227" s="342">
        <f>+'anexo4_entidad_consolida(4)'!G$51</f>
        <v>0</v>
      </c>
      <c r="H227" s="343">
        <f>+'anexo4_entidad_consolida(4)'!H$51</f>
        <v>0</v>
      </c>
    </row>
    <row r="228" spans="2:8" ht="24.75" customHeight="1">
      <c r="B228" s="910">
        <f>+'anexo4_entidad_consolida(4)'!B$52</f>
        <v>0</v>
      </c>
      <c r="C228" s="911"/>
      <c r="D228" s="342">
        <f>+'anexo4_entidad_consolida(4)'!D$52</f>
        <v>0</v>
      </c>
      <c r="E228" s="342">
        <f>+'anexo4_entidad_consolida(4)'!E$52</f>
        <v>0</v>
      </c>
      <c r="F228" s="342">
        <f>+'anexo4_entidad_consolida(4)'!F$52</f>
        <v>0</v>
      </c>
      <c r="G228" s="342">
        <f>+'anexo4_entidad_consolida(4)'!G$52</f>
        <v>0</v>
      </c>
      <c r="H228" s="343">
        <f>+'anexo4_entidad_consolida(4)'!H$52</f>
        <v>0</v>
      </c>
    </row>
    <row r="229" spans="2:8" ht="24.75" customHeight="1">
      <c r="B229" s="910">
        <f>+'anexo4_entidad_consolida(4)'!B$53</f>
        <v>0</v>
      </c>
      <c r="C229" s="911"/>
      <c r="D229" s="342">
        <f>+'anexo4_entidad_consolida(4)'!D$53</f>
        <v>0</v>
      </c>
      <c r="E229" s="342">
        <f>+'anexo4_entidad_consolida(4)'!E$53</f>
        <v>0</v>
      </c>
      <c r="F229" s="342">
        <f>+'anexo4_entidad_consolida(4)'!F$53</f>
        <v>0</v>
      </c>
      <c r="G229" s="342">
        <f>+'anexo4_entidad_consolida(4)'!G$53</f>
        <v>0</v>
      </c>
      <c r="H229" s="343">
        <f>+'anexo4_entidad_consolida(4)'!H$53</f>
        <v>0</v>
      </c>
    </row>
    <row r="230" spans="2:8" ht="24.75" customHeight="1">
      <c r="B230" s="910">
        <f>+'anexo4_entidad_consolida(4)'!B$54</f>
        <v>0</v>
      </c>
      <c r="C230" s="911"/>
      <c r="D230" s="342">
        <f>+'anexo4_entidad_consolida(4)'!D$54</f>
        <v>0</v>
      </c>
      <c r="E230" s="342">
        <f>+'anexo4_entidad_consolida(4)'!E$54</f>
        <v>0</v>
      </c>
      <c r="F230" s="342">
        <f>+'anexo4_entidad_consolida(4)'!F$54</f>
        <v>0</v>
      </c>
      <c r="G230" s="342">
        <f>+'anexo4_entidad_consolida(4)'!G$54</f>
        <v>0</v>
      </c>
      <c r="H230" s="343">
        <f>+'anexo4_entidad_consolida(4)'!H$54</f>
        <v>0</v>
      </c>
    </row>
    <row r="231" spans="2:8" ht="24.75" customHeight="1">
      <c r="B231" s="910">
        <f>+'anexo4_entidad_consolida(4)'!B$55</f>
        <v>0</v>
      </c>
      <c r="C231" s="911"/>
      <c r="D231" s="342">
        <f>+'anexo4_entidad_consolida(4)'!D$55</f>
        <v>0</v>
      </c>
      <c r="E231" s="342">
        <f>+'anexo4_entidad_consolida(4)'!E$55</f>
        <v>0</v>
      </c>
      <c r="F231" s="342">
        <f>+'anexo4_entidad_consolida(4)'!F$55</f>
        <v>0</v>
      </c>
      <c r="G231" s="342">
        <f>+'anexo4_entidad_consolida(4)'!G$55</f>
        <v>0</v>
      </c>
      <c r="H231" s="343">
        <f>+'anexo4_entidad_consolida(4)'!H$55</f>
        <v>0</v>
      </c>
    </row>
    <row r="232" spans="2:8" ht="24.75" customHeight="1">
      <c r="B232" s="910">
        <f>+'anexo4_entidad_consolida(4)'!B$56</f>
        <v>0</v>
      </c>
      <c r="C232" s="911"/>
      <c r="D232" s="342">
        <f>+'anexo4_entidad_consolida(4)'!D$56</f>
        <v>0</v>
      </c>
      <c r="E232" s="342">
        <f>+'anexo4_entidad_consolida(4)'!E$56</f>
        <v>0</v>
      </c>
      <c r="F232" s="342">
        <f>+'anexo4_entidad_consolida(4)'!F$56</f>
        <v>0</v>
      </c>
      <c r="G232" s="342">
        <f>+'anexo4_entidad_consolida(4)'!G$56</f>
        <v>0</v>
      </c>
      <c r="H232" s="343">
        <f>+'anexo4_entidad_consolida(4)'!H$56</f>
        <v>0</v>
      </c>
    </row>
    <row r="233" spans="2:8" ht="24.75" customHeight="1">
      <c r="B233" s="910">
        <f>+'anexo4_entidad_consolida(4)'!B$57</f>
        <v>0</v>
      </c>
      <c r="C233" s="911"/>
      <c r="D233" s="342">
        <f>+'anexo4_entidad_consolida(4)'!D$57</f>
        <v>0</v>
      </c>
      <c r="E233" s="342">
        <f>+'anexo4_entidad_consolida(4)'!E$57</f>
        <v>0</v>
      </c>
      <c r="F233" s="342">
        <f>+'anexo4_entidad_consolida(4)'!F$57</f>
        <v>0</v>
      </c>
      <c r="G233" s="342">
        <f>+'anexo4_entidad_consolida(4)'!G$57</f>
        <v>0</v>
      </c>
      <c r="H233" s="343">
        <f>+'anexo4_entidad_consolida(4)'!H$57</f>
        <v>0</v>
      </c>
    </row>
    <row r="234" spans="2:8" ht="24.75" customHeight="1">
      <c r="B234" s="910">
        <f>+'anexo4_entidad_consolida(4)'!B$58</f>
        <v>0</v>
      </c>
      <c r="C234" s="911"/>
      <c r="D234" s="342">
        <f>+'anexo4_entidad_consolida(4)'!D$58</f>
        <v>0</v>
      </c>
      <c r="E234" s="342">
        <f>+'anexo4_entidad_consolida(4)'!E$58</f>
        <v>0</v>
      </c>
      <c r="F234" s="342">
        <f>+'anexo4_entidad_consolida(4)'!F$58</f>
        <v>0</v>
      </c>
      <c r="G234" s="342">
        <f>+'anexo4_entidad_consolida(4)'!G$58</f>
        <v>0</v>
      </c>
      <c r="H234" s="343">
        <f>+'anexo4_entidad_consolida(4)'!H$58</f>
        <v>0</v>
      </c>
    </row>
    <row r="235" spans="2:8" ht="24.75" customHeight="1">
      <c r="B235" s="906">
        <f>+'anexo4_entidad_consolida(4)'!B$59</f>
        <v>0</v>
      </c>
      <c r="C235" s="907"/>
      <c r="D235" s="344">
        <f>+'anexo4_entidad_consolida(4)'!D$59</f>
        <v>0</v>
      </c>
      <c r="E235" s="344">
        <f>+'anexo4_entidad_consolida(4)'!E$59</f>
        <v>0</v>
      </c>
      <c r="F235" s="344">
        <f>+'anexo4_entidad_consolida(4)'!F$59</f>
        <v>0</v>
      </c>
      <c r="G235" s="344">
        <f>+'anexo4_entidad_consolida(4)'!G$59</f>
        <v>0</v>
      </c>
      <c r="H235" s="345">
        <f>+'anexo4_entidad_consolida(4)'!H$59</f>
        <v>0</v>
      </c>
    </row>
    <row r="236" spans="2:8" ht="24.75" customHeight="1">
      <c r="B236" s="912">
        <f>+'anexo4_entidad_consolida(5)'!B$27</f>
        <v>0</v>
      </c>
      <c r="C236" s="913"/>
      <c r="D236" s="340">
        <f>+'anexo4_entidad_consolida(5)'!D$27</f>
        <v>0</v>
      </c>
      <c r="E236" s="340">
        <f>+'anexo4_entidad_consolida(5)'!E$27</f>
        <v>0</v>
      </c>
      <c r="F236" s="340">
        <f>+'anexo4_entidad_consolida(5)'!F$27</f>
        <v>0</v>
      </c>
      <c r="G236" s="340">
        <f>+'anexo4_entidad_consolida(5)'!G$27</f>
        <v>0</v>
      </c>
      <c r="H236" s="341">
        <f>+'anexo4_entidad_consolida(5)'!H$27</f>
        <v>0</v>
      </c>
    </row>
    <row r="237" spans="2:8" ht="24.75" customHeight="1">
      <c r="B237" s="910">
        <f>+'anexo4_entidad_consolida(5)'!B$28</f>
        <v>0</v>
      </c>
      <c r="C237" s="911"/>
      <c r="D237" s="342">
        <f>+'anexo4_entidad_consolida(5)'!D$28</f>
        <v>0</v>
      </c>
      <c r="E237" s="342">
        <f>+'anexo4_entidad_consolida(5)'!E$28</f>
        <v>0</v>
      </c>
      <c r="F237" s="342">
        <f>+'anexo4_entidad_consolida(5)'!F$28</f>
        <v>0</v>
      </c>
      <c r="G237" s="342">
        <f>+'anexo4_entidad_consolida(5)'!G$28</f>
        <v>0</v>
      </c>
      <c r="H237" s="343">
        <f>+'anexo4_entidad_consolida(5)'!H$28</f>
        <v>0</v>
      </c>
    </row>
    <row r="238" spans="2:8" ht="24.75" customHeight="1">
      <c r="B238" s="910">
        <f>+'anexo4_entidad_consolida(5)'!B$29</f>
        <v>0</v>
      </c>
      <c r="C238" s="911"/>
      <c r="D238" s="342">
        <f>+'anexo4_entidad_consolida(5)'!D$29</f>
        <v>0</v>
      </c>
      <c r="E238" s="342">
        <f>+'anexo4_entidad_consolida(5)'!E$29</f>
        <v>0</v>
      </c>
      <c r="F238" s="342">
        <f>+'anexo4_entidad_consolida(5)'!F$29</f>
        <v>0</v>
      </c>
      <c r="G238" s="342">
        <f>+'anexo4_entidad_consolida(5)'!G$29</f>
        <v>0</v>
      </c>
      <c r="H238" s="343">
        <f>+'anexo4_entidad_consolida(5)'!H$29</f>
        <v>0</v>
      </c>
    </row>
    <row r="239" spans="2:8" ht="24.75" customHeight="1">
      <c r="B239" s="910">
        <f>+'anexo4_entidad_consolida(5)'!B$30</f>
        <v>0</v>
      </c>
      <c r="C239" s="911"/>
      <c r="D239" s="342">
        <f>+'anexo4_entidad_consolida(5)'!D$30</f>
        <v>0</v>
      </c>
      <c r="E239" s="342">
        <f>+'anexo4_entidad_consolida(5)'!E$30</f>
        <v>0</v>
      </c>
      <c r="F239" s="342">
        <f>+'anexo4_entidad_consolida(5)'!F$30</f>
        <v>0</v>
      </c>
      <c r="G239" s="342">
        <f>+'anexo4_entidad_consolida(5)'!G$30</f>
        <v>0</v>
      </c>
      <c r="H239" s="343">
        <f>+'anexo4_entidad_consolida(5)'!H$30</f>
        <v>0</v>
      </c>
    </row>
    <row r="240" spans="2:8" ht="24.75" customHeight="1">
      <c r="B240" s="910">
        <f>+'anexo4_entidad_consolida(5)'!B$31</f>
        <v>0</v>
      </c>
      <c r="C240" s="911"/>
      <c r="D240" s="342">
        <f>+'anexo4_entidad_consolida(5)'!D$31</f>
        <v>0</v>
      </c>
      <c r="E240" s="342">
        <f>+'anexo4_entidad_consolida(5)'!E$31</f>
        <v>0</v>
      </c>
      <c r="F240" s="342">
        <f>+'anexo4_entidad_consolida(5)'!F$31</f>
        <v>0</v>
      </c>
      <c r="G240" s="342">
        <f>+'anexo4_entidad_consolida(5)'!G$31</f>
        <v>0</v>
      </c>
      <c r="H240" s="343">
        <f>+'anexo4_entidad_consolida(5)'!H$31</f>
        <v>0</v>
      </c>
    </row>
    <row r="241" spans="2:8" ht="24.75" customHeight="1">
      <c r="B241" s="910">
        <f>+'anexo4_entidad_consolida(5)'!B$32</f>
        <v>0</v>
      </c>
      <c r="C241" s="911"/>
      <c r="D241" s="342">
        <f>+'anexo4_entidad_consolida(5)'!D$32</f>
        <v>0</v>
      </c>
      <c r="E241" s="342">
        <f>+'anexo4_entidad_consolida(5)'!E$32</f>
        <v>0</v>
      </c>
      <c r="F241" s="342">
        <f>+'anexo4_entidad_consolida(5)'!F$32</f>
        <v>0</v>
      </c>
      <c r="G241" s="342">
        <f>+'anexo4_entidad_consolida(5)'!G$32</f>
        <v>0</v>
      </c>
      <c r="H241" s="343">
        <f>+'anexo4_entidad_consolida(5)'!H$32</f>
        <v>0</v>
      </c>
    </row>
    <row r="242" spans="2:8" ht="24.75" customHeight="1">
      <c r="B242" s="910">
        <f>+'anexo4_entidad_consolida(5)'!B$33</f>
        <v>0</v>
      </c>
      <c r="C242" s="911"/>
      <c r="D242" s="342">
        <f>+'anexo4_entidad_consolida(5)'!D$33</f>
        <v>0</v>
      </c>
      <c r="E242" s="342">
        <f>+'anexo4_entidad_consolida(5)'!E$33</f>
        <v>0</v>
      </c>
      <c r="F242" s="342">
        <f>+'anexo4_entidad_consolida(5)'!F$33</f>
        <v>0</v>
      </c>
      <c r="G242" s="342">
        <f>+'anexo4_entidad_consolida(5)'!G$33</f>
        <v>0</v>
      </c>
      <c r="H242" s="343">
        <f>+'anexo4_entidad_consolida(5)'!H$33</f>
        <v>0</v>
      </c>
    </row>
    <row r="243" spans="2:8" ht="24.75" customHeight="1">
      <c r="B243" s="910">
        <f>+'anexo4_entidad_consolida(5)'!B$34</f>
        <v>0</v>
      </c>
      <c r="C243" s="911"/>
      <c r="D243" s="342">
        <f>+'anexo4_entidad_consolida(5)'!D$34</f>
        <v>0</v>
      </c>
      <c r="E243" s="342">
        <f>+'anexo4_entidad_consolida(5)'!E$34</f>
        <v>0</v>
      </c>
      <c r="F243" s="342">
        <f>+'anexo4_entidad_consolida(5)'!F$34</f>
        <v>0</v>
      </c>
      <c r="G243" s="342">
        <f>+'anexo4_entidad_consolida(5)'!G$34</f>
        <v>0</v>
      </c>
      <c r="H243" s="343">
        <f>+'anexo4_entidad_consolida(5)'!H$34</f>
        <v>0</v>
      </c>
    </row>
    <row r="244" spans="2:8" ht="24.75" customHeight="1">
      <c r="B244" s="910">
        <f>+'anexo4_entidad_consolida(5)'!B$35</f>
        <v>0</v>
      </c>
      <c r="C244" s="911"/>
      <c r="D244" s="342">
        <f>+'anexo4_entidad_consolida(5)'!D$35</f>
        <v>0</v>
      </c>
      <c r="E244" s="342">
        <f>+'anexo4_entidad_consolida(5)'!E$35</f>
        <v>0</v>
      </c>
      <c r="F244" s="342">
        <f>+'anexo4_entidad_consolida(5)'!F$35</f>
        <v>0</v>
      </c>
      <c r="G244" s="342">
        <f>+'anexo4_entidad_consolida(5)'!G$35</f>
        <v>0</v>
      </c>
      <c r="H244" s="343">
        <f>+'anexo4_entidad_consolida(5)'!H$35</f>
        <v>0</v>
      </c>
    </row>
    <row r="245" spans="2:8" ht="24.75" customHeight="1">
      <c r="B245" s="910">
        <f>+'anexo4_entidad_consolida(5)'!B$36</f>
        <v>0</v>
      </c>
      <c r="C245" s="911"/>
      <c r="D245" s="342">
        <f>+'anexo4_entidad_consolida(5)'!D$36</f>
        <v>0</v>
      </c>
      <c r="E245" s="342">
        <f>+'anexo4_entidad_consolida(5)'!E$36</f>
        <v>0</v>
      </c>
      <c r="F245" s="342">
        <f>+'anexo4_entidad_consolida(5)'!F$36</f>
        <v>0</v>
      </c>
      <c r="G245" s="342">
        <f>+'anexo4_entidad_consolida(5)'!G$36</f>
        <v>0</v>
      </c>
      <c r="H245" s="343">
        <f>+'anexo4_entidad_consolida(5)'!H$36</f>
        <v>0</v>
      </c>
    </row>
    <row r="246" spans="2:8" ht="24.75" customHeight="1">
      <c r="B246" s="910">
        <f>+'anexo4_entidad_consolida(5)'!B$37</f>
        <v>0</v>
      </c>
      <c r="C246" s="911"/>
      <c r="D246" s="342">
        <f>+'anexo4_entidad_consolida(5)'!D$37</f>
        <v>0</v>
      </c>
      <c r="E246" s="342">
        <f>+'anexo4_entidad_consolida(5)'!E$37</f>
        <v>0</v>
      </c>
      <c r="F246" s="342">
        <f>+'anexo4_entidad_consolida(5)'!F$37</f>
        <v>0</v>
      </c>
      <c r="G246" s="342">
        <f>+'anexo4_entidad_consolida(5)'!G$37</f>
        <v>0</v>
      </c>
      <c r="H246" s="343">
        <f>+'anexo4_entidad_consolida(5)'!H$37</f>
        <v>0</v>
      </c>
    </row>
    <row r="247" spans="2:8" ht="24.75" customHeight="1">
      <c r="B247" s="910">
        <f>+'anexo4_entidad_consolida(5)'!B$38</f>
        <v>0</v>
      </c>
      <c r="C247" s="911"/>
      <c r="D247" s="342">
        <f>+'anexo4_entidad_consolida(5)'!D$38</f>
        <v>0</v>
      </c>
      <c r="E247" s="342">
        <f>+'anexo4_entidad_consolida(5)'!E$38</f>
        <v>0</v>
      </c>
      <c r="F247" s="342">
        <f>+'anexo4_entidad_consolida(5)'!F$38</f>
        <v>0</v>
      </c>
      <c r="G247" s="342">
        <f>+'anexo4_entidad_consolida(5)'!G$38</f>
        <v>0</v>
      </c>
      <c r="H247" s="343">
        <f>+'anexo4_entidad_consolida(5)'!H$38</f>
        <v>0</v>
      </c>
    </row>
    <row r="248" spans="2:8" ht="24.75" customHeight="1">
      <c r="B248" s="910">
        <f>+'anexo4_entidad_consolida(5)'!B$39</f>
        <v>0</v>
      </c>
      <c r="C248" s="911"/>
      <c r="D248" s="342">
        <f>+'anexo4_entidad_consolida(5)'!D$39</f>
        <v>0</v>
      </c>
      <c r="E248" s="342">
        <f>+'anexo4_entidad_consolida(5)'!E$39</f>
        <v>0</v>
      </c>
      <c r="F248" s="342">
        <f>+'anexo4_entidad_consolida(5)'!F$39</f>
        <v>0</v>
      </c>
      <c r="G248" s="342">
        <f>+'anexo4_entidad_consolida(5)'!G$39</f>
        <v>0</v>
      </c>
      <c r="H248" s="343">
        <f>+'anexo4_entidad_consolida(5)'!H$39</f>
        <v>0</v>
      </c>
    </row>
    <row r="249" spans="2:8" ht="24.75" customHeight="1">
      <c r="B249" s="910">
        <f>+'anexo4_entidad_consolida(5)'!B$40</f>
        <v>0</v>
      </c>
      <c r="C249" s="911"/>
      <c r="D249" s="342">
        <f>+'anexo4_entidad_consolida(5)'!D$40</f>
        <v>0</v>
      </c>
      <c r="E249" s="342">
        <f>+'anexo4_entidad_consolida(5)'!E$40</f>
        <v>0</v>
      </c>
      <c r="F249" s="342">
        <f>+'anexo4_entidad_consolida(5)'!F$40</f>
        <v>0</v>
      </c>
      <c r="G249" s="342">
        <f>+'anexo4_entidad_consolida(5)'!G$40</f>
        <v>0</v>
      </c>
      <c r="H249" s="343">
        <f>+'anexo4_entidad_consolida(5)'!H$40</f>
        <v>0</v>
      </c>
    </row>
    <row r="250" spans="2:8" ht="24.75" customHeight="1">
      <c r="B250" s="910">
        <f>+'anexo4_entidad_consolida(5)'!B$41</f>
        <v>0</v>
      </c>
      <c r="C250" s="911"/>
      <c r="D250" s="342">
        <f>+'anexo4_entidad_consolida(5)'!D$41</f>
        <v>0</v>
      </c>
      <c r="E250" s="342">
        <f>+'anexo4_entidad_consolida(5)'!E$41</f>
        <v>0</v>
      </c>
      <c r="F250" s="342">
        <f>+'anexo4_entidad_consolida(5)'!F$41</f>
        <v>0</v>
      </c>
      <c r="G250" s="342">
        <f>+'anexo4_entidad_consolida(5)'!G$41</f>
        <v>0</v>
      </c>
      <c r="H250" s="343">
        <f>+'anexo4_entidad_consolida(5)'!H$41</f>
        <v>0</v>
      </c>
    </row>
    <row r="251" spans="2:8" ht="24.75" customHeight="1">
      <c r="B251" s="910">
        <f>+'anexo4_entidad_consolida(5)'!B$42</f>
        <v>0</v>
      </c>
      <c r="C251" s="911"/>
      <c r="D251" s="342">
        <f>+'anexo4_entidad_consolida(5)'!D$42</f>
        <v>0</v>
      </c>
      <c r="E251" s="342">
        <f>+'anexo4_entidad_consolida(5)'!E$42</f>
        <v>0</v>
      </c>
      <c r="F251" s="342">
        <f>+'anexo4_entidad_consolida(5)'!F$42</f>
        <v>0</v>
      </c>
      <c r="G251" s="342">
        <f>+'anexo4_entidad_consolida(5)'!G$42</f>
        <v>0</v>
      </c>
      <c r="H251" s="343">
        <f>+'anexo4_entidad_consolida(5)'!H$42</f>
        <v>0</v>
      </c>
    </row>
    <row r="252" spans="2:8" ht="24.75" customHeight="1">
      <c r="B252" s="910">
        <f>+'anexo4_entidad_consolida(5)'!B$43</f>
        <v>0</v>
      </c>
      <c r="C252" s="911"/>
      <c r="D252" s="342">
        <f>+'anexo4_entidad_consolida(5)'!D$43</f>
        <v>0</v>
      </c>
      <c r="E252" s="342">
        <f>+'anexo4_entidad_consolida(5)'!E$43</f>
        <v>0</v>
      </c>
      <c r="F252" s="342">
        <f>+'anexo4_entidad_consolida(5)'!F$43</f>
        <v>0</v>
      </c>
      <c r="G252" s="342">
        <f>+'anexo4_entidad_consolida(5)'!G$43</f>
        <v>0</v>
      </c>
      <c r="H252" s="343">
        <f>+'anexo4_entidad_consolida(5)'!H$43</f>
        <v>0</v>
      </c>
    </row>
    <row r="253" spans="2:8" ht="24.75" customHeight="1">
      <c r="B253" s="910">
        <f>+'anexo4_entidad_consolida(5)'!B$44</f>
        <v>0</v>
      </c>
      <c r="C253" s="911"/>
      <c r="D253" s="342">
        <f>+'anexo4_entidad_consolida(5)'!D$44</f>
        <v>0</v>
      </c>
      <c r="E253" s="342">
        <f>+'anexo4_entidad_consolida(5)'!E$44</f>
        <v>0</v>
      </c>
      <c r="F253" s="342">
        <f>+'anexo4_entidad_consolida(5)'!F$44</f>
        <v>0</v>
      </c>
      <c r="G253" s="342">
        <f>+'anexo4_entidad_consolida(5)'!G$44</f>
        <v>0</v>
      </c>
      <c r="H253" s="343">
        <f>+'anexo4_entidad_consolida(5)'!H$44</f>
        <v>0</v>
      </c>
    </row>
    <row r="254" spans="2:8" ht="24.75" customHeight="1">
      <c r="B254" s="910">
        <f>+'anexo4_entidad_consolida(5)'!B$45</f>
        <v>0</v>
      </c>
      <c r="C254" s="911"/>
      <c r="D254" s="342">
        <f>+'anexo4_entidad_consolida(5)'!D$45</f>
        <v>0</v>
      </c>
      <c r="E254" s="342">
        <f>+'anexo4_entidad_consolida(5)'!E$45</f>
        <v>0</v>
      </c>
      <c r="F254" s="342">
        <f>+'anexo4_entidad_consolida(5)'!F$45</f>
        <v>0</v>
      </c>
      <c r="G254" s="342">
        <f>+'anexo4_entidad_consolida(5)'!G$45</f>
        <v>0</v>
      </c>
      <c r="H254" s="343">
        <f>+'anexo4_entidad_consolida(5)'!H$45</f>
        <v>0</v>
      </c>
    </row>
    <row r="255" spans="2:8" ht="24.75" customHeight="1">
      <c r="B255" s="910">
        <f>+'anexo4_entidad_consolida(5)'!B$46</f>
        <v>0</v>
      </c>
      <c r="C255" s="911"/>
      <c r="D255" s="342">
        <f>+'anexo4_entidad_consolida(5)'!D$46</f>
        <v>0</v>
      </c>
      <c r="E255" s="342">
        <f>+'anexo4_entidad_consolida(5)'!E$46</f>
        <v>0</v>
      </c>
      <c r="F255" s="342">
        <f>+'anexo4_entidad_consolida(5)'!F$46</f>
        <v>0</v>
      </c>
      <c r="G255" s="342">
        <f>+'anexo4_entidad_consolida(5)'!G$46</f>
        <v>0</v>
      </c>
      <c r="H255" s="343">
        <f>+'anexo4_entidad_consolida(5)'!H$46</f>
        <v>0</v>
      </c>
    </row>
    <row r="256" spans="2:8" ht="24.75" customHeight="1">
      <c r="B256" s="910">
        <f>+'anexo4_entidad_consolida(5)'!B$47</f>
        <v>0</v>
      </c>
      <c r="C256" s="911"/>
      <c r="D256" s="342">
        <f>+'anexo4_entidad_consolida(5)'!D$47</f>
        <v>0</v>
      </c>
      <c r="E256" s="342">
        <f>+'anexo4_entidad_consolida(5)'!E$47</f>
        <v>0</v>
      </c>
      <c r="F256" s="342">
        <f>+'anexo4_entidad_consolida(5)'!F$47</f>
        <v>0</v>
      </c>
      <c r="G256" s="342">
        <f>+'anexo4_entidad_consolida(5)'!G$47</f>
        <v>0</v>
      </c>
      <c r="H256" s="343">
        <f>+'anexo4_entidad_consolida(5)'!H$47</f>
        <v>0</v>
      </c>
    </row>
    <row r="257" spans="2:8" ht="24.75" customHeight="1">
      <c r="B257" s="910">
        <f>+'anexo4_entidad_consolida(5)'!B$48</f>
        <v>0</v>
      </c>
      <c r="C257" s="911"/>
      <c r="D257" s="342">
        <f>+'anexo4_entidad_consolida(5)'!D$48</f>
        <v>0</v>
      </c>
      <c r="E257" s="342">
        <f>+'anexo4_entidad_consolida(5)'!E$48</f>
        <v>0</v>
      </c>
      <c r="F257" s="342">
        <f>+'anexo4_entidad_consolida(5)'!F$48</f>
        <v>0</v>
      </c>
      <c r="G257" s="342">
        <f>+'anexo4_entidad_consolida(5)'!G$48</f>
        <v>0</v>
      </c>
      <c r="H257" s="343">
        <f>+'anexo4_entidad_consolida(5)'!H$48</f>
        <v>0</v>
      </c>
    </row>
    <row r="258" spans="2:8" ht="24.75" customHeight="1">
      <c r="B258" s="910">
        <f>+'anexo4_entidad_consolida(5)'!B$49</f>
        <v>0</v>
      </c>
      <c r="C258" s="911"/>
      <c r="D258" s="342">
        <f>+'anexo4_entidad_consolida(5)'!D$49</f>
        <v>0</v>
      </c>
      <c r="E258" s="342">
        <f>+'anexo4_entidad_consolida(5)'!E$49</f>
        <v>0</v>
      </c>
      <c r="F258" s="342">
        <f>+'anexo4_entidad_consolida(5)'!F$49</f>
        <v>0</v>
      </c>
      <c r="G258" s="342">
        <f>+'anexo4_entidad_consolida(5)'!G$49</f>
        <v>0</v>
      </c>
      <c r="H258" s="343">
        <f>+'anexo4_entidad_consolida(5)'!H$49</f>
        <v>0</v>
      </c>
    </row>
    <row r="259" spans="2:8" ht="24.75" customHeight="1">
      <c r="B259" s="910">
        <f>+'anexo4_entidad_consolida(5)'!B$50</f>
        <v>0</v>
      </c>
      <c r="C259" s="911"/>
      <c r="D259" s="342">
        <f>+'anexo4_entidad_consolida(5)'!D$50</f>
        <v>0</v>
      </c>
      <c r="E259" s="342">
        <f>+'anexo4_entidad_consolida(5)'!E$50</f>
        <v>0</v>
      </c>
      <c r="F259" s="342">
        <f>+'anexo4_entidad_consolida(5)'!F$50</f>
        <v>0</v>
      </c>
      <c r="G259" s="342">
        <f>+'anexo4_entidad_consolida(5)'!G$50</f>
        <v>0</v>
      </c>
      <c r="H259" s="343">
        <f>+'anexo4_entidad_consolida(5)'!H$50</f>
        <v>0</v>
      </c>
    </row>
    <row r="260" spans="2:8" ht="24.75" customHeight="1">
      <c r="B260" s="910">
        <f>+'anexo4_entidad_consolida(5)'!B$51</f>
        <v>0</v>
      </c>
      <c r="C260" s="911"/>
      <c r="D260" s="342">
        <f>+'anexo4_entidad_consolida(5)'!D$51</f>
        <v>0</v>
      </c>
      <c r="E260" s="342">
        <f>+'anexo4_entidad_consolida(5)'!E$51</f>
        <v>0</v>
      </c>
      <c r="F260" s="342">
        <f>+'anexo4_entidad_consolida(5)'!F$51</f>
        <v>0</v>
      </c>
      <c r="G260" s="342">
        <f>+'anexo4_entidad_consolida(5)'!G$51</f>
        <v>0</v>
      </c>
      <c r="H260" s="343">
        <f>+'anexo4_entidad_consolida(5)'!H$51</f>
        <v>0</v>
      </c>
    </row>
    <row r="261" spans="2:8" ht="24.75" customHeight="1">
      <c r="B261" s="910">
        <f>+'anexo4_entidad_consolida(5)'!B$52</f>
        <v>0</v>
      </c>
      <c r="C261" s="911"/>
      <c r="D261" s="342">
        <f>+'anexo4_entidad_consolida(5)'!D$52</f>
        <v>0</v>
      </c>
      <c r="E261" s="342">
        <f>+'anexo4_entidad_consolida(5)'!E$52</f>
        <v>0</v>
      </c>
      <c r="F261" s="342">
        <f>+'anexo4_entidad_consolida(5)'!F$52</f>
        <v>0</v>
      </c>
      <c r="G261" s="342">
        <f>+'anexo4_entidad_consolida(5)'!G$52</f>
        <v>0</v>
      </c>
      <c r="H261" s="343">
        <f>+'anexo4_entidad_consolida(5)'!H$52</f>
        <v>0</v>
      </c>
    </row>
    <row r="262" spans="2:8" ht="24.75" customHeight="1">
      <c r="B262" s="910">
        <f>+'anexo4_entidad_consolida(5)'!B$53</f>
        <v>0</v>
      </c>
      <c r="C262" s="911"/>
      <c r="D262" s="342">
        <f>+'anexo4_entidad_consolida(5)'!D$53</f>
        <v>0</v>
      </c>
      <c r="E262" s="342">
        <f>+'anexo4_entidad_consolida(5)'!E$53</f>
        <v>0</v>
      </c>
      <c r="F262" s="342">
        <f>+'anexo4_entidad_consolida(5)'!F$53</f>
        <v>0</v>
      </c>
      <c r="G262" s="342">
        <f>+'anexo4_entidad_consolida(5)'!G$53</f>
        <v>0</v>
      </c>
      <c r="H262" s="343">
        <f>+'anexo4_entidad_consolida(5)'!H$53</f>
        <v>0</v>
      </c>
    </row>
    <row r="263" spans="2:8" ht="24.75" customHeight="1">
      <c r="B263" s="910">
        <f>+'anexo4_entidad_consolida(5)'!B$54</f>
        <v>0</v>
      </c>
      <c r="C263" s="911"/>
      <c r="D263" s="342">
        <f>+'anexo4_entidad_consolida(5)'!D$54</f>
        <v>0</v>
      </c>
      <c r="E263" s="342">
        <f>+'anexo4_entidad_consolida(5)'!E$54</f>
        <v>0</v>
      </c>
      <c r="F263" s="342">
        <f>+'anexo4_entidad_consolida(5)'!F$54</f>
        <v>0</v>
      </c>
      <c r="G263" s="342">
        <f>+'anexo4_entidad_consolida(5)'!G$54</f>
        <v>0</v>
      </c>
      <c r="H263" s="343">
        <f>+'anexo4_entidad_consolida(5)'!H$54</f>
        <v>0</v>
      </c>
    </row>
    <row r="264" spans="2:8" ht="24.75" customHeight="1">
      <c r="B264" s="910">
        <f>+'anexo4_entidad_consolida(5)'!B$55</f>
        <v>0</v>
      </c>
      <c r="C264" s="911"/>
      <c r="D264" s="342">
        <f>+'anexo4_entidad_consolida(5)'!D$55</f>
        <v>0</v>
      </c>
      <c r="E264" s="342">
        <f>+'anexo4_entidad_consolida(5)'!E$55</f>
        <v>0</v>
      </c>
      <c r="F264" s="342">
        <f>+'anexo4_entidad_consolida(5)'!F$55</f>
        <v>0</v>
      </c>
      <c r="G264" s="342">
        <f>+'anexo4_entidad_consolida(5)'!G$55</f>
        <v>0</v>
      </c>
      <c r="H264" s="343">
        <f>+'anexo4_entidad_consolida(5)'!H$55</f>
        <v>0</v>
      </c>
    </row>
    <row r="265" spans="2:8" ht="24.75" customHeight="1">
      <c r="B265" s="910">
        <f>+'anexo4_entidad_consolida(5)'!B$56</f>
        <v>0</v>
      </c>
      <c r="C265" s="911"/>
      <c r="D265" s="342">
        <f>+'anexo4_entidad_consolida(5)'!D$56</f>
        <v>0</v>
      </c>
      <c r="E265" s="342">
        <f>+'anexo4_entidad_consolida(5)'!E$56</f>
        <v>0</v>
      </c>
      <c r="F265" s="342">
        <f>+'anexo4_entidad_consolida(5)'!F$56</f>
        <v>0</v>
      </c>
      <c r="G265" s="342">
        <f>+'anexo4_entidad_consolida(5)'!G$56</f>
        <v>0</v>
      </c>
      <c r="H265" s="343">
        <f>+'anexo4_entidad_consolida(5)'!H$56</f>
        <v>0</v>
      </c>
    </row>
    <row r="266" spans="2:8" ht="24.75" customHeight="1">
      <c r="B266" s="910">
        <f>+'anexo4_entidad_consolida(5)'!B$57</f>
        <v>0</v>
      </c>
      <c r="C266" s="911"/>
      <c r="D266" s="342">
        <f>+'anexo4_entidad_consolida(5)'!D$57</f>
        <v>0</v>
      </c>
      <c r="E266" s="342">
        <f>+'anexo4_entidad_consolida(5)'!E$57</f>
        <v>0</v>
      </c>
      <c r="F266" s="342">
        <f>+'anexo4_entidad_consolida(5)'!F$57</f>
        <v>0</v>
      </c>
      <c r="G266" s="342">
        <f>+'anexo4_entidad_consolida(5)'!G$57</f>
        <v>0</v>
      </c>
      <c r="H266" s="343">
        <f>+'anexo4_entidad_consolida(5)'!H$57</f>
        <v>0</v>
      </c>
    </row>
    <row r="267" spans="2:8" ht="24.75" customHeight="1">
      <c r="B267" s="910">
        <f>+'anexo4_entidad_consolida(5)'!B$58</f>
        <v>0</v>
      </c>
      <c r="C267" s="911"/>
      <c r="D267" s="342">
        <f>+'anexo4_entidad_consolida(5)'!D$58</f>
        <v>0</v>
      </c>
      <c r="E267" s="342">
        <f>+'anexo4_entidad_consolida(5)'!E$58</f>
        <v>0</v>
      </c>
      <c r="F267" s="342">
        <f>+'anexo4_entidad_consolida(5)'!F$58</f>
        <v>0</v>
      </c>
      <c r="G267" s="342">
        <f>+'anexo4_entidad_consolida(5)'!G$58</f>
        <v>0</v>
      </c>
      <c r="H267" s="343">
        <f>+'anexo4_entidad_consolida(5)'!H$58</f>
        <v>0</v>
      </c>
    </row>
    <row r="268" spans="2:8" ht="24.75" customHeight="1">
      <c r="B268" s="906">
        <f>+'anexo4_entidad_consolida(5)'!B$59</f>
        <v>0</v>
      </c>
      <c r="C268" s="907"/>
      <c r="D268" s="344">
        <f>+'anexo4_entidad_consolida(5)'!D$59</f>
        <v>0</v>
      </c>
      <c r="E268" s="344">
        <f>+'anexo4_entidad_consolida(5)'!E$59</f>
        <v>0</v>
      </c>
      <c r="F268" s="344">
        <f>+'anexo4_entidad_consolida(5)'!F$59</f>
        <v>0</v>
      </c>
      <c r="G268" s="344">
        <f>+'anexo4_entidad_consolida(5)'!G$59</f>
        <v>0</v>
      </c>
      <c r="H268" s="345">
        <f>+'anexo4_entidad_consolida(5)'!H$59</f>
        <v>0</v>
      </c>
    </row>
    <row r="269" spans="2:8" ht="30" customHeight="1" thickBot="1">
      <c r="B269" s="921" t="s">
        <v>35</v>
      </c>
      <c r="C269" s="922"/>
      <c r="D269" s="922"/>
      <c r="E269" s="352"/>
      <c r="F269" s="352"/>
      <c r="G269" s="352"/>
      <c r="H269" s="354"/>
    </row>
    <row r="270" spans="2:8" ht="24.75" customHeight="1" thickTop="1">
      <c r="B270" s="908" t="s">
        <v>33</v>
      </c>
      <c r="C270" s="909"/>
      <c r="D270" s="355"/>
      <c r="E270" s="355"/>
      <c r="F270" s="355"/>
      <c r="G270" s="355"/>
      <c r="H270" s="356"/>
    </row>
    <row r="271" spans="2:8" ht="24.75" customHeight="1">
      <c r="B271" s="901">
        <f>+'anexo4_ent.peticionaria'!B64</f>
        <v>0</v>
      </c>
      <c r="C271" s="901"/>
      <c r="D271" s="357">
        <f>+'anexo4_ent.peticionaria'!D64</f>
        <v>0</v>
      </c>
      <c r="E271" s="357">
        <f>+'anexo4_ent.peticionaria'!E64</f>
        <v>0</v>
      </c>
      <c r="F271" s="357">
        <f>+'anexo4_ent.peticionaria'!F64</f>
        <v>0</v>
      </c>
      <c r="G271" s="357">
        <f>+'anexo4_ent.peticionaria'!G64</f>
        <v>0</v>
      </c>
      <c r="H271" s="357">
        <f>+'anexo4_ent.peticionaria'!H64</f>
        <v>0</v>
      </c>
    </row>
    <row r="272" spans="2:8" ht="24.75" customHeight="1">
      <c r="B272" s="900">
        <f>+'anexo4_ent.peticionaria'!B65</f>
        <v>0</v>
      </c>
      <c r="C272" s="900"/>
      <c r="D272" s="358">
        <f>+'anexo4_ent.peticionaria'!D65</f>
        <v>0</v>
      </c>
      <c r="E272" s="358">
        <f>+'anexo4_ent.peticionaria'!E65</f>
        <v>0</v>
      </c>
      <c r="F272" s="358">
        <f>+'anexo4_ent.peticionaria'!F65</f>
        <v>0</v>
      </c>
      <c r="G272" s="358">
        <f>+'anexo4_ent.peticionaria'!G65</f>
        <v>0</v>
      </c>
      <c r="H272" s="358">
        <f>+'anexo4_ent.peticionaria'!H65</f>
        <v>0</v>
      </c>
    </row>
    <row r="273" spans="2:8" ht="24.75" customHeight="1">
      <c r="B273" s="900">
        <f>+'anexo4_ent.peticionaria'!B66</f>
        <v>0</v>
      </c>
      <c r="C273" s="900"/>
      <c r="D273" s="358">
        <f>+'anexo4_ent.peticionaria'!D66</f>
        <v>0</v>
      </c>
      <c r="E273" s="358">
        <f>+'anexo4_ent.peticionaria'!E66</f>
        <v>0</v>
      </c>
      <c r="F273" s="358">
        <f>+'anexo4_ent.peticionaria'!F66</f>
        <v>0</v>
      </c>
      <c r="G273" s="358">
        <f>+'anexo4_ent.peticionaria'!G66</f>
        <v>0</v>
      </c>
      <c r="H273" s="358">
        <f>+'anexo4_ent.peticionaria'!H66</f>
        <v>0</v>
      </c>
    </row>
    <row r="274" spans="2:8" ht="24.75" customHeight="1">
      <c r="B274" s="900">
        <f>+'anexo4_ent.peticionaria'!B67</f>
        <v>0</v>
      </c>
      <c r="C274" s="900"/>
      <c r="D274" s="358">
        <f>+'anexo4_ent.peticionaria'!D67</f>
        <v>0</v>
      </c>
      <c r="E274" s="358">
        <f>+'anexo4_ent.peticionaria'!E67</f>
        <v>0</v>
      </c>
      <c r="F274" s="358">
        <f>+'anexo4_ent.peticionaria'!F67</f>
        <v>0</v>
      </c>
      <c r="G274" s="358">
        <f>+'anexo4_ent.peticionaria'!G67</f>
        <v>0</v>
      </c>
      <c r="H274" s="358">
        <f>+'anexo4_ent.peticionaria'!H67</f>
        <v>0</v>
      </c>
    </row>
    <row r="275" spans="2:8" ht="24.75" customHeight="1">
      <c r="B275" s="900">
        <f>+'anexo4_ent.peticionaria'!B68</f>
        <v>0</v>
      </c>
      <c r="C275" s="900"/>
      <c r="D275" s="358">
        <f>+'anexo4_ent.peticionaria'!D68</f>
        <v>0</v>
      </c>
      <c r="E275" s="358">
        <f>+'anexo4_ent.peticionaria'!E68</f>
        <v>0</v>
      </c>
      <c r="F275" s="358">
        <f>+'anexo4_ent.peticionaria'!F68</f>
        <v>0</v>
      </c>
      <c r="G275" s="358">
        <f>+'anexo4_ent.peticionaria'!G68</f>
        <v>0</v>
      </c>
      <c r="H275" s="358">
        <f>+'anexo4_ent.peticionaria'!H68</f>
        <v>0</v>
      </c>
    </row>
    <row r="276" spans="2:8" ht="24.75" customHeight="1">
      <c r="B276" s="900">
        <f>+'anexo4_ent.peticionaria'!B69</f>
        <v>0</v>
      </c>
      <c r="C276" s="900"/>
      <c r="D276" s="358">
        <f>+'anexo4_ent.peticionaria'!D69</f>
        <v>0</v>
      </c>
      <c r="E276" s="358">
        <f>+'anexo4_ent.peticionaria'!E69</f>
        <v>0</v>
      </c>
      <c r="F276" s="358">
        <f>+'anexo4_ent.peticionaria'!F69</f>
        <v>0</v>
      </c>
      <c r="G276" s="358">
        <f>+'anexo4_ent.peticionaria'!G69</f>
        <v>0</v>
      </c>
      <c r="H276" s="358">
        <f>+'anexo4_ent.peticionaria'!H69</f>
        <v>0</v>
      </c>
    </row>
    <row r="277" spans="2:8" ht="24.75" customHeight="1">
      <c r="B277" s="900">
        <f>+'anexo4_ent.peticionaria'!B70</f>
        <v>0</v>
      </c>
      <c r="C277" s="900"/>
      <c r="D277" s="358">
        <f>+'anexo4_ent.peticionaria'!D70</f>
        <v>0</v>
      </c>
      <c r="E277" s="358">
        <f>+'anexo4_ent.peticionaria'!E70</f>
        <v>0</v>
      </c>
      <c r="F277" s="358">
        <f>+'anexo4_ent.peticionaria'!F70</f>
        <v>0</v>
      </c>
      <c r="G277" s="358">
        <f>+'anexo4_ent.peticionaria'!G70</f>
        <v>0</v>
      </c>
      <c r="H277" s="358">
        <f>+'anexo4_ent.peticionaria'!H70</f>
        <v>0</v>
      </c>
    </row>
    <row r="278" spans="2:8" ht="24.75" customHeight="1">
      <c r="B278" s="900" t="str">
        <f>+'anexo4_ent.peticionaria'!B71</f>
        <v>Operaciones proyectadas:</v>
      </c>
      <c r="C278" s="900"/>
      <c r="D278" s="358">
        <f>+'anexo4_ent.peticionaria'!D71</f>
        <v>0</v>
      </c>
      <c r="E278" s="358">
        <f>+'anexo4_ent.peticionaria'!E71</f>
        <v>0</v>
      </c>
      <c r="F278" s="358">
        <f>+'anexo4_ent.peticionaria'!F71</f>
        <v>0</v>
      </c>
      <c r="G278" s="358">
        <f>+'anexo4_ent.peticionaria'!G71</f>
        <v>0</v>
      </c>
      <c r="H278" s="358">
        <f>+'anexo4_ent.peticionaria'!H71</f>
        <v>0</v>
      </c>
    </row>
    <row r="279" spans="2:8" ht="24.75" customHeight="1">
      <c r="B279" s="900">
        <f>+'anexo4_ent.peticionaria'!B72</f>
        <v>0</v>
      </c>
      <c r="C279" s="900"/>
      <c r="D279" s="358">
        <f>+'anexo4_ent.peticionaria'!D72</f>
        <v>0</v>
      </c>
      <c r="E279" s="358">
        <f>+'anexo4_ent.peticionaria'!E72</f>
        <v>0</v>
      </c>
      <c r="F279" s="358">
        <f>+'anexo4_ent.peticionaria'!F72</f>
        <v>0</v>
      </c>
      <c r="G279" s="358">
        <f>+'anexo4_ent.peticionaria'!G72</f>
        <v>0</v>
      </c>
      <c r="H279" s="358">
        <f>+'anexo4_ent.peticionaria'!H72</f>
        <v>0</v>
      </c>
    </row>
    <row r="280" spans="2:8" ht="24.75" customHeight="1">
      <c r="B280" s="899">
        <f>+'anexo4_ent.peticionaria'!B73</f>
        <v>0</v>
      </c>
      <c r="C280" s="899"/>
      <c r="D280" s="359">
        <f>+'anexo4_ent.peticionaria'!D73</f>
        <v>0</v>
      </c>
      <c r="E280" s="359">
        <f>+'anexo4_ent.peticionaria'!E73</f>
        <v>0</v>
      </c>
      <c r="F280" s="359">
        <f>+'anexo4_ent.peticionaria'!F73</f>
        <v>0</v>
      </c>
      <c r="G280" s="359">
        <f>+'anexo4_ent.peticionaria'!G73</f>
        <v>0</v>
      </c>
      <c r="H280" s="359">
        <f>+'anexo4_ent.peticionaria'!H73</f>
        <v>0</v>
      </c>
    </row>
    <row r="281" spans="2:8" ht="24.75" customHeight="1">
      <c r="B281" s="901">
        <f>+'anexo4_entidad_consolida(1)'!B62</f>
        <v>0</v>
      </c>
      <c r="C281" s="901"/>
      <c r="D281" s="357">
        <f>+'anexo4_entidad_consolida(1)'!D62</f>
        <v>0</v>
      </c>
      <c r="E281" s="357">
        <f>+'anexo4_entidad_consolida(1)'!E62</f>
        <v>0</v>
      </c>
      <c r="F281" s="357">
        <f>+'anexo4_entidad_consolida(1)'!F62</f>
        <v>0</v>
      </c>
      <c r="G281" s="357">
        <f>+'anexo4_entidad_consolida(1)'!G62</f>
        <v>0</v>
      </c>
      <c r="H281" s="357">
        <f>+'anexo4_entidad_consolida(1)'!H62</f>
        <v>0</v>
      </c>
    </row>
    <row r="282" spans="2:8" ht="24.75" customHeight="1">
      <c r="B282" s="900">
        <f>+'anexo4_entidad_consolida(1)'!B63</f>
        <v>0</v>
      </c>
      <c r="C282" s="900"/>
      <c r="D282" s="358">
        <f>+'anexo4_entidad_consolida(1)'!D63</f>
        <v>0</v>
      </c>
      <c r="E282" s="358">
        <f>+'anexo4_entidad_consolida(1)'!E63</f>
        <v>0</v>
      </c>
      <c r="F282" s="358">
        <f>+'anexo4_entidad_consolida(1)'!F63</f>
        <v>0</v>
      </c>
      <c r="G282" s="358">
        <f>+'anexo4_entidad_consolida(1)'!G63</f>
        <v>0</v>
      </c>
      <c r="H282" s="358">
        <f>+'anexo4_entidad_consolida(1)'!H63</f>
        <v>0</v>
      </c>
    </row>
    <row r="283" spans="2:8" ht="24.75" customHeight="1">
      <c r="B283" s="900">
        <f>+'anexo4_entidad_consolida(1)'!B64</f>
        <v>0</v>
      </c>
      <c r="C283" s="900"/>
      <c r="D283" s="358">
        <f>+'anexo4_entidad_consolida(1)'!D64</f>
        <v>0</v>
      </c>
      <c r="E283" s="358">
        <f>+'anexo4_entidad_consolida(1)'!E64</f>
        <v>0</v>
      </c>
      <c r="F283" s="358">
        <f>+'anexo4_entidad_consolida(1)'!F64</f>
        <v>0</v>
      </c>
      <c r="G283" s="358">
        <f>+'anexo4_entidad_consolida(1)'!G64</f>
        <v>0</v>
      </c>
      <c r="H283" s="358">
        <f>+'anexo4_entidad_consolida(1)'!H64</f>
        <v>0</v>
      </c>
    </row>
    <row r="284" spans="2:8" ht="24.75" customHeight="1">
      <c r="B284" s="900">
        <f>+'anexo4_entidad_consolida(1)'!B65</f>
        <v>0</v>
      </c>
      <c r="C284" s="900"/>
      <c r="D284" s="358">
        <f>+'anexo4_entidad_consolida(1)'!D65</f>
        <v>0</v>
      </c>
      <c r="E284" s="358">
        <f>+'anexo4_entidad_consolida(1)'!E65</f>
        <v>0</v>
      </c>
      <c r="F284" s="358">
        <f>+'anexo4_entidad_consolida(1)'!F65</f>
        <v>0</v>
      </c>
      <c r="G284" s="358">
        <f>+'anexo4_entidad_consolida(1)'!G65</f>
        <v>0</v>
      </c>
      <c r="H284" s="358">
        <f>+'anexo4_entidad_consolida(1)'!H65</f>
        <v>0</v>
      </c>
    </row>
    <row r="285" spans="2:8" ht="24.75" customHeight="1">
      <c r="B285" s="900">
        <f>+'anexo4_entidad_consolida(1)'!B66</f>
        <v>0</v>
      </c>
      <c r="C285" s="900"/>
      <c r="D285" s="358">
        <f>+'anexo4_entidad_consolida(1)'!D66</f>
        <v>0</v>
      </c>
      <c r="E285" s="358">
        <f>+'anexo4_entidad_consolida(1)'!E66</f>
        <v>0</v>
      </c>
      <c r="F285" s="358">
        <f>+'anexo4_entidad_consolida(1)'!F66</f>
        <v>0</v>
      </c>
      <c r="G285" s="358">
        <f>+'anexo4_entidad_consolida(1)'!G66</f>
        <v>0</v>
      </c>
      <c r="H285" s="358">
        <f>+'anexo4_entidad_consolida(1)'!H66</f>
        <v>0</v>
      </c>
    </row>
    <row r="286" spans="2:8" ht="24.75" customHeight="1">
      <c r="B286" s="900">
        <f>+'anexo4_entidad_consolida(1)'!B67</f>
        <v>0</v>
      </c>
      <c r="C286" s="900"/>
      <c r="D286" s="358">
        <f>+'anexo4_entidad_consolida(1)'!D67</f>
        <v>0</v>
      </c>
      <c r="E286" s="358">
        <f>+'anexo4_entidad_consolida(1)'!E67</f>
        <v>0</v>
      </c>
      <c r="F286" s="358">
        <f>+'anexo4_entidad_consolida(1)'!F67</f>
        <v>0</v>
      </c>
      <c r="G286" s="358">
        <f>+'anexo4_entidad_consolida(1)'!G67</f>
        <v>0</v>
      </c>
      <c r="H286" s="358">
        <f>+'anexo4_entidad_consolida(1)'!H67</f>
        <v>0</v>
      </c>
    </row>
    <row r="287" spans="2:8" ht="24.75" customHeight="1">
      <c r="B287" s="900">
        <f>+'anexo4_entidad_consolida(1)'!B68</f>
        <v>0</v>
      </c>
      <c r="C287" s="900"/>
      <c r="D287" s="358">
        <f>+'anexo4_entidad_consolida(1)'!D68</f>
        <v>0</v>
      </c>
      <c r="E287" s="358">
        <f>+'anexo4_entidad_consolida(1)'!E68</f>
        <v>0</v>
      </c>
      <c r="F287" s="358">
        <f>+'anexo4_entidad_consolida(1)'!F68</f>
        <v>0</v>
      </c>
      <c r="G287" s="358">
        <f>+'anexo4_entidad_consolida(1)'!G68</f>
        <v>0</v>
      </c>
      <c r="H287" s="358">
        <f>+'anexo4_entidad_consolida(1)'!H68</f>
        <v>0</v>
      </c>
    </row>
    <row r="288" spans="2:8" ht="24.75" customHeight="1">
      <c r="B288" s="900">
        <f>+'anexo4_entidad_consolida(1)'!B69</f>
        <v>0</v>
      </c>
      <c r="C288" s="900"/>
      <c r="D288" s="358">
        <f>+'anexo4_entidad_consolida(1)'!D69</f>
        <v>0</v>
      </c>
      <c r="E288" s="358">
        <f>+'anexo4_entidad_consolida(1)'!E69</f>
        <v>0</v>
      </c>
      <c r="F288" s="358">
        <f>+'anexo4_entidad_consolida(1)'!F69</f>
        <v>0</v>
      </c>
      <c r="G288" s="358">
        <f>+'anexo4_entidad_consolida(1)'!G69</f>
        <v>0</v>
      </c>
      <c r="H288" s="358">
        <f>+'anexo4_entidad_consolida(1)'!H69</f>
        <v>0</v>
      </c>
    </row>
    <row r="289" spans="2:8" ht="24.75" customHeight="1">
      <c r="B289" s="900">
        <f>+'anexo4_entidad_consolida(1)'!B70</f>
        <v>0</v>
      </c>
      <c r="C289" s="900"/>
      <c r="D289" s="358">
        <f>+'anexo4_entidad_consolida(1)'!D70</f>
        <v>0</v>
      </c>
      <c r="E289" s="358">
        <f>+'anexo4_entidad_consolida(1)'!E70</f>
        <v>0</v>
      </c>
      <c r="F289" s="358">
        <f>+'anexo4_entidad_consolida(1)'!F70</f>
        <v>0</v>
      </c>
      <c r="G289" s="358">
        <f>+'anexo4_entidad_consolida(1)'!G70</f>
        <v>0</v>
      </c>
      <c r="H289" s="358">
        <f>+'anexo4_entidad_consolida(1)'!H70</f>
        <v>0</v>
      </c>
    </row>
    <row r="290" spans="2:8" ht="24.75" customHeight="1">
      <c r="B290" s="899">
        <f>+'anexo4_entidad_consolida(1)'!B71</f>
        <v>0</v>
      </c>
      <c r="C290" s="899"/>
      <c r="D290" s="359">
        <f>+'anexo4_entidad_consolida(1)'!D71</f>
        <v>0</v>
      </c>
      <c r="E290" s="359">
        <f>+'anexo4_entidad_consolida(1)'!E71</f>
        <v>0</v>
      </c>
      <c r="F290" s="359">
        <f>+'anexo4_entidad_consolida(1)'!F71</f>
        <v>0</v>
      </c>
      <c r="G290" s="359">
        <f>+'anexo4_entidad_consolida(1)'!G71</f>
        <v>0</v>
      </c>
      <c r="H290" s="359">
        <f>+'anexo4_entidad_consolida(1)'!H71</f>
        <v>0</v>
      </c>
    </row>
    <row r="291" spans="2:8" ht="24.75" customHeight="1">
      <c r="B291" s="901">
        <f>+'anexo4_entidad_consolida(3)'!B62</f>
        <v>0</v>
      </c>
      <c r="C291" s="901"/>
      <c r="D291" s="357">
        <f>+'anexo4_entidad_consolida(3)'!D62</f>
        <v>0</v>
      </c>
      <c r="E291" s="357">
        <f>+'anexo4_entidad_consolida(3)'!E62</f>
        <v>0</v>
      </c>
      <c r="F291" s="357">
        <f>+'anexo4_entidad_consolida(3)'!F62</f>
        <v>0</v>
      </c>
      <c r="G291" s="357">
        <f>+'anexo4_entidad_consolida(3)'!G62</f>
        <v>0</v>
      </c>
      <c r="H291" s="357">
        <f>+'anexo4_entidad_consolida(3)'!H62</f>
        <v>0</v>
      </c>
    </row>
    <row r="292" spans="2:8" ht="24.75" customHeight="1">
      <c r="B292" s="900">
        <f>+'anexo4_entidad_consolida(3)'!B63</f>
        <v>0</v>
      </c>
      <c r="C292" s="900"/>
      <c r="D292" s="358">
        <f>+'anexo4_entidad_consolida(3)'!D63</f>
        <v>0</v>
      </c>
      <c r="E292" s="358">
        <f>+'anexo4_entidad_consolida(3)'!E63</f>
        <v>0</v>
      </c>
      <c r="F292" s="358">
        <f>+'anexo4_entidad_consolida(3)'!F63</f>
        <v>0</v>
      </c>
      <c r="G292" s="358">
        <f>+'anexo4_entidad_consolida(3)'!G63</f>
        <v>0</v>
      </c>
      <c r="H292" s="358">
        <f>+'anexo4_entidad_consolida(3)'!H63</f>
        <v>0</v>
      </c>
    </row>
    <row r="293" spans="2:8" ht="24.75" customHeight="1">
      <c r="B293" s="900">
        <f>+'anexo4_entidad_consolida(3)'!B64</f>
        <v>0</v>
      </c>
      <c r="C293" s="900"/>
      <c r="D293" s="358">
        <f>+'anexo4_entidad_consolida(3)'!D64</f>
        <v>0</v>
      </c>
      <c r="E293" s="358">
        <f>+'anexo4_entidad_consolida(3)'!E64</f>
        <v>0</v>
      </c>
      <c r="F293" s="358">
        <f>+'anexo4_entidad_consolida(3)'!F64</f>
        <v>0</v>
      </c>
      <c r="G293" s="358">
        <f>+'anexo4_entidad_consolida(3)'!G64</f>
        <v>0</v>
      </c>
      <c r="H293" s="358">
        <f>+'anexo4_entidad_consolida(3)'!H64</f>
        <v>0</v>
      </c>
    </row>
    <row r="294" spans="2:8" ht="24.75" customHeight="1">
      <c r="B294" s="900">
        <f>+'anexo4_entidad_consolida(3)'!B65</f>
        <v>0</v>
      </c>
      <c r="C294" s="900"/>
      <c r="D294" s="358">
        <f>+'anexo4_entidad_consolida(3)'!D65</f>
        <v>0</v>
      </c>
      <c r="E294" s="358">
        <f>+'anexo4_entidad_consolida(3)'!E65</f>
        <v>0</v>
      </c>
      <c r="F294" s="358">
        <f>+'anexo4_entidad_consolida(3)'!F65</f>
        <v>0</v>
      </c>
      <c r="G294" s="358">
        <f>+'anexo4_entidad_consolida(3)'!G65</f>
        <v>0</v>
      </c>
      <c r="H294" s="358">
        <f>+'anexo4_entidad_consolida(3)'!H65</f>
        <v>0</v>
      </c>
    </row>
    <row r="295" spans="2:8" ht="24.75" customHeight="1">
      <c r="B295" s="900">
        <f>+'anexo4_entidad_consolida(3)'!B66</f>
        <v>0</v>
      </c>
      <c r="C295" s="900"/>
      <c r="D295" s="358">
        <f>+'anexo4_entidad_consolida(3)'!D66</f>
        <v>0</v>
      </c>
      <c r="E295" s="358">
        <f>+'anexo4_entidad_consolida(3)'!E66</f>
        <v>0</v>
      </c>
      <c r="F295" s="358">
        <f>+'anexo4_entidad_consolida(3)'!F66</f>
        <v>0</v>
      </c>
      <c r="G295" s="358">
        <f>+'anexo4_entidad_consolida(3)'!G66</f>
        <v>0</v>
      </c>
      <c r="H295" s="358">
        <f>+'anexo4_entidad_consolida(3)'!H66</f>
        <v>0</v>
      </c>
    </row>
    <row r="296" spans="2:8" ht="24.75" customHeight="1">
      <c r="B296" s="900">
        <f>+'anexo4_entidad_consolida(3)'!B67</f>
        <v>0</v>
      </c>
      <c r="C296" s="900"/>
      <c r="D296" s="358">
        <f>+'anexo4_entidad_consolida(3)'!D67</f>
        <v>0</v>
      </c>
      <c r="E296" s="358">
        <f>+'anexo4_entidad_consolida(3)'!E67</f>
        <v>0</v>
      </c>
      <c r="F296" s="358">
        <f>+'anexo4_entidad_consolida(3)'!F67</f>
        <v>0</v>
      </c>
      <c r="G296" s="358">
        <f>+'anexo4_entidad_consolida(3)'!G67</f>
        <v>0</v>
      </c>
      <c r="H296" s="358">
        <f>+'anexo4_entidad_consolida(3)'!H67</f>
        <v>0</v>
      </c>
    </row>
    <row r="297" spans="2:8" ht="24.75" customHeight="1">
      <c r="B297" s="900">
        <f>+'anexo4_entidad_consolida(3)'!B68</f>
        <v>0</v>
      </c>
      <c r="C297" s="900"/>
      <c r="D297" s="358">
        <f>+'anexo4_entidad_consolida(3)'!D68</f>
        <v>0</v>
      </c>
      <c r="E297" s="358">
        <f>+'anexo4_entidad_consolida(3)'!E68</f>
        <v>0</v>
      </c>
      <c r="F297" s="358">
        <f>+'anexo4_entidad_consolida(3)'!F68</f>
        <v>0</v>
      </c>
      <c r="G297" s="358">
        <f>+'anexo4_entidad_consolida(3)'!G68</f>
        <v>0</v>
      </c>
      <c r="H297" s="358">
        <f>+'anexo4_entidad_consolida(3)'!H68</f>
        <v>0</v>
      </c>
    </row>
    <row r="298" spans="2:8" ht="24.75" customHeight="1">
      <c r="B298" s="900">
        <f>+'anexo4_entidad_consolida(3)'!B69</f>
        <v>0</v>
      </c>
      <c r="C298" s="900"/>
      <c r="D298" s="358">
        <f>+'anexo4_entidad_consolida(3)'!D69</f>
        <v>0</v>
      </c>
      <c r="E298" s="358">
        <f>+'anexo4_entidad_consolida(3)'!E69</f>
        <v>0</v>
      </c>
      <c r="F298" s="358">
        <f>+'anexo4_entidad_consolida(3)'!F69</f>
        <v>0</v>
      </c>
      <c r="G298" s="358">
        <f>+'anexo4_entidad_consolida(3)'!G69</f>
        <v>0</v>
      </c>
      <c r="H298" s="358">
        <f>+'anexo4_entidad_consolida(3)'!H69</f>
        <v>0</v>
      </c>
    </row>
    <row r="299" spans="2:8" ht="24.75" customHeight="1">
      <c r="B299" s="900">
        <f>+'anexo4_entidad_consolida(3)'!B70</f>
        <v>0</v>
      </c>
      <c r="C299" s="900"/>
      <c r="D299" s="358">
        <f>+'anexo4_entidad_consolida(3)'!D70</f>
        <v>0</v>
      </c>
      <c r="E299" s="358">
        <f>+'anexo4_entidad_consolida(3)'!E70</f>
        <v>0</v>
      </c>
      <c r="F299" s="358">
        <f>+'anexo4_entidad_consolida(3)'!F70</f>
        <v>0</v>
      </c>
      <c r="G299" s="358">
        <f>+'anexo4_entidad_consolida(3)'!G70</f>
        <v>0</v>
      </c>
      <c r="H299" s="358">
        <f>+'anexo4_entidad_consolida(3)'!H70</f>
        <v>0</v>
      </c>
    </row>
    <row r="300" spans="2:8" ht="24.75" customHeight="1">
      <c r="B300" s="899">
        <f>+'anexo4_entidad_consolida(3)'!B71</f>
        <v>0</v>
      </c>
      <c r="C300" s="899"/>
      <c r="D300" s="359">
        <f>+'anexo4_entidad_consolida(3)'!D71</f>
        <v>0</v>
      </c>
      <c r="E300" s="359">
        <f>+'anexo4_entidad_consolida(3)'!E71</f>
        <v>0</v>
      </c>
      <c r="F300" s="359">
        <f>+'anexo4_entidad_consolida(3)'!F71</f>
        <v>0</v>
      </c>
      <c r="G300" s="359">
        <f>+'anexo4_entidad_consolida(3)'!G71</f>
        <v>0</v>
      </c>
      <c r="H300" s="359">
        <f>+'anexo4_entidad_consolida(3)'!H71</f>
        <v>0</v>
      </c>
    </row>
    <row r="301" spans="2:8" ht="24.75" customHeight="1">
      <c r="B301" s="901">
        <f>+'anexo4_entidad_consolida(3)'!B62</f>
        <v>0</v>
      </c>
      <c r="C301" s="901"/>
      <c r="D301" s="357">
        <f>+'anexo4_entidad_consolida(3)'!D62</f>
        <v>0</v>
      </c>
      <c r="E301" s="357">
        <f>+'anexo4_entidad_consolida(3)'!E62</f>
        <v>0</v>
      </c>
      <c r="F301" s="357">
        <f>+'anexo4_entidad_consolida(3)'!F62</f>
        <v>0</v>
      </c>
      <c r="G301" s="357">
        <f>+'anexo4_entidad_consolida(3)'!G62</f>
        <v>0</v>
      </c>
      <c r="H301" s="357">
        <f>+'anexo4_entidad_consolida(3)'!H62</f>
        <v>0</v>
      </c>
    </row>
    <row r="302" spans="2:8" ht="24.75" customHeight="1">
      <c r="B302" s="900">
        <f>+'anexo4_entidad_consolida(3)'!B63</f>
        <v>0</v>
      </c>
      <c r="C302" s="900"/>
      <c r="D302" s="358">
        <f>+'anexo4_entidad_consolida(3)'!D63</f>
        <v>0</v>
      </c>
      <c r="E302" s="358">
        <f>+'anexo4_entidad_consolida(3)'!E63</f>
        <v>0</v>
      </c>
      <c r="F302" s="358">
        <f>+'anexo4_entidad_consolida(3)'!F63</f>
        <v>0</v>
      </c>
      <c r="G302" s="358">
        <f>+'anexo4_entidad_consolida(3)'!G63</f>
        <v>0</v>
      </c>
      <c r="H302" s="358">
        <f>+'anexo4_entidad_consolida(3)'!H63</f>
        <v>0</v>
      </c>
    </row>
    <row r="303" spans="2:8" ht="24.75" customHeight="1">
      <c r="B303" s="900">
        <f>+'anexo4_entidad_consolida(3)'!B64</f>
        <v>0</v>
      </c>
      <c r="C303" s="900"/>
      <c r="D303" s="358">
        <f>+'anexo4_entidad_consolida(3)'!D64</f>
        <v>0</v>
      </c>
      <c r="E303" s="358">
        <f>+'anexo4_entidad_consolida(3)'!E64</f>
        <v>0</v>
      </c>
      <c r="F303" s="358">
        <f>+'anexo4_entidad_consolida(3)'!F64</f>
        <v>0</v>
      </c>
      <c r="G303" s="358">
        <f>+'anexo4_entidad_consolida(3)'!G64</f>
        <v>0</v>
      </c>
      <c r="H303" s="358">
        <f>+'anexo4_entidad_consolida(3)'!H64</f>
        <v>0</v>
      </c>
    </row>
    <row r="304" spans="2:8" ht="24.75" customHeight="1">
      <c r="B304" s="900">
        <f>+'anexo4_entidad_consolida(3)'!B65</f>
        <v>0</v>
      </c>
      <c r="C304" s="900"/>
      <c r="D304" s="358">
        <f>+'anexo4_entidad_consolida(3)'!D65</f>
        <v>0</v>
      </c>
      <c r="E304" s="358">
        <f>+'anexo4_entidad_consolida(3)'!E65</f>
        <v>0</v>
      </c>
      <c r="F304" s="358">
        <f>+'anexo4_entidad_consolida(3)'!F65</f>
        <v>0</v>
      </c>
      <c r="G304" s="358">
        <f>+'anexo4_entidad_consolida(3)'!G65</f>
        <v>0</v>
      </c>
      <c r="H304" s="358">
        <f>+'anexo4_entidad_consolida(3)'!H65</f>
        <v>0</v>
      </c>
    </row>
    <row r="305" spans="2:8" ht="24.75" customHeight="1">
      <c r="B305" s="900">
        <f>+'anexo4_entidad_consolida(3)'!B66</f>
        <v>0</v>
      </c>
      <c r="C305" s="900"/>
      <c r="D305" s="358">
        <f>+'anexo4_entidad_consolida(3)'!D66</f>
        <v>0</v>
      </c>
      <c r="E305" s="358">
        <f>+'anexo4_entidad_consolida(3)'!E66</f>
        <v>0</v>
      </c>
      <c r="F305" s="358">
        <f>+'anexo4_entidad_consolida(3)'!F66</f>
        <v>0</v>
      </c>
      <c r="G305" s="358">
        <f>+'anexo4_entidad_consolida(3)'!G66</f>
        <v>0</v>
      </c>
      <c r="H305" s="358">
        <f>+'anexo4_entidad_consolida(3)'!H66</f>
        <v>0</v>
      </c>
    </row>
    <row r="306" spans="2:8" ht="24.75" customHeight="1">
      <c r="B306" s="900">
        <f>+'anexo4_entidad_consolida(3)'!B67</f>
        <v>0</v>
      </c>
      <c r="C306" s="900"/>
      <c r="D306" s="358">
        <f>+'anexo4_entidad_consolida(3)'!D67</f>
        <v>0</v>
      </c>
      <c r="E306" s="358">
        <f>+'anexo4_entidad_consolida(3)'!E67</f>
        <v>0</v>
      </c>
      <c r="F306" s="358">
        <f>+'anexo4_entidad_consolida(3)'!F67</f>
        <v>0</v>
      </c>
      <c r="G306" s="358">
        <f>+'anexo4_entidad_consolida(3)'!G67</f>
        <v>0</v>
      </c>
      <c r="H306" s="358">
        <f>+'anexo4_entidad_consolida(3)'!H67</f>
        <v>0</v>
      </c>
    </row>
    <row r="307" spans="2:8" ht="24.75" customHeight="1">
      <c r="B307" s="900">
        <f>+'anexo4_entidad_consolida(3)'!B68</f>
        <v>0</v>
      </c>
      <c r="C307" s="900"/>
      <c r="D307" s="358">
        <f>+'anexo4_entidad_consolida(3)'!D68</f>
        <v>0</v>
      </c>
      <c r="E307" s="358">
        <f>+'anexo4_entidad_consolida(3)'!E68</f>
        <v>0</v>
      </c>
      <c r="F307" s="358">
        <f>+'anexo4_entidad_consolida(3)'!F68</f>
        <v>0</v>
      </c>
      <c r="G307" s="358">
        <f>+'anexo4_entidad_consolida(3)'!G68</f>
        <v>0</v>
      </c>
      <c r="H307" s="358">
        <f>+'anexo4_entidad_consolida(3)'!H68</f>
        <v>0</v>
      </c>
    </row>
    <row r="308" spans="2:8" ht="24.75" customHeight="1">
      <c r="B308" s="900">
        <f>+'anexo4_entidad_consolida(3)'!B69</f>
        <v>0</v>
      </c>
      <c r="C308" s="900"/>
      <c r="D308" s="358">
        <f>+'anexo4_entidad_consolida(3)'!D69</f>
        <v>0</v>
      </c>
      <c r="E308" s="358">
        <f>+'anexo4_entidad_consolida(3)'!E69</f>
        <v>0</v>
      </c>
      <c r="F308" s="358">
        <f>+'anexo4_entidad_consolida(3)'!F69</f>
        <v>0</v>
      </c>
      <c r="G308" s="358">
        <f>+'anexo4_entidad_consolida(3)'!G69</f>
        <v>0</v>
      </c>
      <c r="H308" s="358">
        <f>+'anexo4_entidad_consolida(3)'!H69</f>
        <v>0</v>
      </c>
    </row>
    <row r="309" spans="2:8" ht="24.75" customHeight="1">
      <c r="B309" s="900">
        <f>+'anexo4_entidad_consolida(3)'!B70</f>
        <v>0</v>
      </c>
      <c r="C309" s="900"/>
      <c r="D309" s="358">
        <f>+'anexo4_entidad_consolida(3)'!D70</f>
        <v>0</v>
      </c>
      <c r="E309" s="358">
        <f>+'anexo4_entidad_consolida(3)'!E70</f>
        <v>0</v>
      </c>
      <c r="F309" s="358">
        <f>+'anexo4_entidad_consolida(3)'!F70</f>
        <v>0</v>
      </c>
      <c r="G309" s="358">
        <f>+'anexo4_entidad_consolida(3)'!G70</f>
        <v>0</v>
      </c>
      <c r="H309" s="358">
        <f>+'anexo4_entidad_consolida(3)'!H70</f>
        <v>0</v>
      </c>
    </row>
    <row r="310" spans="2:8" ht="24.75" customHeight="1">
      <c r="B310" s="899">
        <f>+'anexo4_entidad_consolida(3)'!B71</f>
        <v>0</v>
      </c>
      <c r="C310" s="899"/>
      <c r="D310" s="359">
        <f>+'anexo4_entidad_consolida(3)'!D71</f>
        <v>0</v>
      </c>
      <c r="E310" s="359">
        <f>+'anexo4_entidad_consolida(3)'!E71</f>
        <v>0</v>
      </c>
      <c r="F310" s="359">
        <f>+'anexo4_entidad_consolida(3)'!F71</f>
        <v>0</v>
      </c>
      <c r="G310" s="359">
        <f>+'anexo4_entidad_consolida(3)'!G71</f>
        <v>0</v>
      </c>
      <c r="H310" s="359">
        <f>+'anexo4_entidad_consolida(3)'!H71</f>
        <v>0</v>
      </c>
    </row>
    <row r="311" spans="2:8" ht="24.75" customHeight="1">
      <c r="B311" s="901">
        <f>+'anexo4_entidad_consolida(4)'!B62</f>
        <v>0</v>
      </c>
      <c r="C311" s="901"/>
      <c r="D311" s="357">
        <f>+'anexo4_entidad_consolida(4)'!D62</f>
        <v>0</v>
      </c>
      <c r="E311" s="357">
        <f>+'anexo4_entidad_consolida(4)'!E62</f>
        <v>0</v>
      </c>
      <c r="F311" s="357">
        <f>+'anexo4_entidad_consolida(4)'!F62</f>
        <v>0</v>
      </c>
      <c r="G311" s="357">
        <f>+'anexo4_entidad_consolida(4)'!G62</f>
        <v>0</v>
      </c>
      <c r="H311" s="357">
        <f>+'anexo4_entidad_consolida(4)'!H62</f>
        <v>0</v>
      </c>
    </row>
    <row r="312" spans="2:8" ht="24.75" customHeight="1">
      <c r="B312" s="900">
        <f>+'anexo4_entidad_consolida(4)'!B63</f>
        <v>0</v>
      </c>
      <c r="C312" s="900"/>
      <c r="D312" s="358">
        <f>+'anexo4_entidad_consolida(4)'!D63</f>
        <v>0</v>
      </c>
      <c r="E312" s="358">
        <f>+'anexo4_entidad_consolida(4)'!E63</f>
        <v>0</v>
      </c>
      <c r="F312" s="358">
        <f>+'anexo4_entidad_consolida(4)'!F63</f>
        <v>0</v>
      </c>
      <c r="G312" s="358">
        <f>+'anexo4_entidad_consolida(4)'!G63</f>
        <v>0</v>
      </c>
      <c r="H312" s="358">
        <f>+'anexo4_entidad_consolida(4)'!H63</f>
        <v>0</v>
      </c>
    </row>
    <row r="313" spans="2:8" ht="24.75" customHeight="1">
      <c r="B313" s="900">
        <f>+'anexo4_entidad_consolida(4)'!B64</f>
        <v>0</v>
      </c>
      <c r="C313" s="900"/>
      <c r="D313" s="358">
        <f>+'anexo4_entidad_consolida(4)'!D64</f>
        <v>0</v>
      </c>
      <c r="E313" s="358">
        <f>+'anexo4_entidad_consolida(4)'!E64</f>
        <v>0</v>
      </c>
      <c r="F313" s="358">
        <f>+'anexo4_entidad_consolida(4)'!F64</f>
        <v>0</v>
      </c>
      <c r="G313" s="358">
        <f>+'anexo4_entidad_consolida(4)'!G64</f>
        <v>0</v>
      </c>
      <c r="H313" s="358">
        <f>+'anexo4_entidad_consolida(4)'!H64</f>
        <v>0</v>
      </c>
    </row>
    <row r="314" spans="2:8" ht="24.75" customHeight="1">
      <c r="B314" s="900">
        <f>+'anexo4_entidad_consolida(4)'!B65</f>
        <v>0</v>
      </c>
      <c r="C314" s="900"/>
      <c r="D314" s="358">
        <f>+'anexo4_entidad_consolida(4)'!D65</f>
        <v>0</v>
      </c>
      <c r="E314" s="358">
        <f>+'anexo4_entidad_consolida(4)'!E65</f>
        <v>0</v>
      </c>
      <c r="F314" s="358">
        <f>+'anexo4_entidad_consolida(4)'!F65</f>
        <v>0</v>
      </c>
      <c r="G314" s="358">
        <f>+'anexo4_entidad_consolida(4)'!G65</f>
        <v>0</v>
      </c>
      <c r="H314" s="358">
        <f>+'anexo4_entidad_consolida(4)'!H65</f>
        <v>0</v>
      </c>
    </row>
    <row r="315" spans="2:8" ht="24.75" customHeight="1">
      <c r="B315" s="900">
        <f>+'anexo4_entidad_consolida(4)'!B66</f>
        <v>0</v>
      </c>
      <c r="C315" s="900"/>
      <c r="D315" s="358">
        <f>+'anexo4_entidad_consolida(4)'!D66</f>
        <v>0</v>
      </c>
      <c r="E315" s="358">
        <f>+'anexo4_entidad_consolida(4)'!E66</f>
        <v>0</v>
      </c>
      <c r="F315" s="358">
        <f>+'anexo4_entidad_consolida(4)'!F66</f>
        <v>0</v>
      </c>
      <c r="G315" s="358">
        <f>+'anexo4_entidad_consolida(4)'!G66</f>
        <v>0</v>
      </c>
      <c r="H315" s="358">
        <f>+'anexo4_entidad_consolida(4)'!H66</f>
        <v>0</v>
      </c>
    </row>
    <row r="316" spans="2:8" ht="24.75" customHeight="1">
      <c r="B316" s="900">
        <f>+'anexo4_entidad_consolida(4)'!B67</f>
        <v>0</v>
      </c>
      <c r="C316" s="900"/>
      <c r="D316" s="358">
        <f>+'anexo4_entidad_consolida(4)'!D67</f>
        <v>0</v>
      </c>
      <c r="E316" s="358">
        <f>+'anexo4_entidad_consolida(4)'!E67</f>
        <v>0</v>
      </c>
      <c r="F316" s="358">
        <f>+'anexo4_entidad_consolida(4)'!F67</f>
        <v>0</v>
      </c>
      <c r="G316" s="358">
        <f>+'anexo4_entidad_consolida(4)'!G67</f>
        <v>0</v>
      </c>
      <c r="H316" s="358">
        <f>+'anexo4_entidad_consolida(4)'!H67</f>
        <v>0</v>
      </c>
    </row>
    <row r="317" spans="2:8" ht="24.75" customHeight="1">
      <c r="B317" s="900">
        <f>+'anexo4_entidad_consolida(4)'!B68</f>
        <v>0</v>
      </c>
      <c r="C317" s="900"/>
      <c r="D317" s="358">
        <f>+'anexo4_entidad_consolida(4)'!D68</f>
        <v>0</v>
      </c>
      <c r="E317" s="358">
        <f>+'anexo4_entidad_consolida(4)'!E68</f>
        <v>0</v>
      </c>
      <c r="F317" s="358">
        <f>+'anexo4_entidad_consolida(4)'!F68</f>
        <v>0</v>
      </c>
      <c r="G317" s="358">
        <f>+'anexo4_entidad_consolida(4)'!G68</f>
        <v>0</v>
      </c>
      <c r="H317" s="358">
        <f>+'anexo4_entidad_consolida(4)'!H68</f>
        <v>0</v>
      </c>
    </row>
    <row r="318" spans="2:8" ht="24.75" customHeight="1">
      <c r="B318" s="900">
        <f>+'anexo4_entidad_consolida(4)'!B69</f>
        <v>0</v>
      </c>
      <c r="C318" s="900"/>
      <c r="D318" s="358">
        <f>+'anexo4_entidad_consolida(4)'!D69</f>
        <v>0</v>
      </c>
      <c r="E318" s="358">
        <f>+'anexo4_entidad_consolida(4)'!E69</f>
        <v>0</v>
      </c>
      <c r="F318" s="358">
        <f>+'anexo4_entidad_consolida(4)'!F69</f>
        <v>0</v>
      </c>
      <c r="G318" s="358">
        <f>+'anexo4_entidad_consolida(4)'!G69</f>
        <v>0</v>
      </c>
      <c r="H318" s="358">
        <f>+'anexo4_entidad_consolida(4)'!H69</f>
        <v>0</v>
      </c>
    </row>
    <row r="319" spans="2:8" ht="24.75" customHeight="1">
      <c r="B319" s="900">
        <f>+'anexo4_entidad_consolida(4)'!B70</f>
        <v>0</v>
      </c>
      <c r="C319" s="900"/>
      <c r="D319" s="358">
        <f>+'anexo4_entidad_consolida(4)'!D70</f>
        <v>0</v>
      </c>
      <c r="E319" s="358">
        <f>+'anexo4_entidad_consolida(4)'!E70</f>
        <v>0</v>
      </c>
      <c r="F319" s="358">
        <f>+'anexo4_entidad_consolida(4)'!F70</f>
        <v>0</v>
      </c>
      <c r="G319" s="358">
        <f>+'anexo4_entidad_consolida(4)'!G70</f>
        <v>0</v>
      </c>
      <c r="H319" s="358">
        <f>+'anexo4_entidad_consolida(4)'!H70</f>
        <v>0</v>
      </c>
    </row>
    <row r="320" spans="2:8" ht="24.75" customHeight="1">
      <c r="B320" s="899">
        <f>+'anexo4_entidad_consolida(4)'!B71</f>
        <v>0</v>
      </c>
      <c r="C320" s="899"/>
      <c r="D320" s="359">
        <f>+'anexo4_entidad_consolida(4)'!D71</f>
        <v>0</v>
      </c>
      <c r="E320" s="359">
        <f>+'anexo4_entidad_consolida(4)'!E71</f>
        <v>0</v>
      </c>
      <c r="F320" s="359">
        <f>+'anexo4_entidad_consolida(4)'!F71</f>
        <v>0</v>
      </c>
      <c r="G320" s="359">
        <f>+'anexo4_entidad_consolida(4)'!G71</f>
        <v>0</v>
      </c>
      <c r="H320" s="359">
        <f>+'anexo4_entidad_consolida(4)'!H71</f>
        <v>0</v>
      </c>
    </row>
    <row r="321" spans="2:8" ht="24.75" customHeight="1">
      <c r="B321" s="901">
        <f>+'anexo4_entidad_consolida(5)'!B62</f>
        <v>0</v>
      </c>
      <c r="C321" s="901"/>
      <c r="D321" s="357">
        <f>+'anexo4_entidad_consolida(5)'!D62</f>
        <v>0</v>
      </c>
      <c r="E321" s="357">
        <f>+'anexo4_entidad_consolida(5)'!E62</f>
        <v>0</v>
      </c>
      <c r="F321" s="357">
        <f>+'anexo4_entidad_consolida(5)'!F62</f>
        <v>0</v>
      </c>
      <c r="G321" s="357">
        <f>+'anexo4_entidad_consolida(5)'!G62</f>
        <v>0</v>
      </c>
      <c r="H321" s="357">
        <f>+'anexo4_entidad_consolida(5)'!H62</f>
        <v>0</v>
      </c>
    </row>
    <row r="322" spans="2:8" ht="24.75" customHeight="1">
      <c r="B322" s="900">
        <f>+'anexo4_entidad_consolida(5)'!B63</f>
        <v>0</v>
      </c>
      <c r="C322" s="900"/>
      <c r="D322" s="358">
        <f>+'anexo4_entidad_consolida(5)'!D63</f>
        <v>0</v>
      </c>
      <c r="E322" s="358">
        <f>+'anexo4_entidad_consolida(5)'!E63</f>
        <v>0</v>
      </c>
      <c r="F322" s="358">
        <f>+'anexo4_entidad_consolida(5)'!F63</f>
        <v>0</v>
      </c>
      <c r="G322" s="358">
        <f>+'anexo4_entidad_consolida(5)'!G63</f>
        <v>0</v>
      </c>
      <c r="H322" s="358">
        <f>+'anexo4_entidad_consolida(5)'!H63</f>
        <v>0</v>
      </c>
    </row>
    <row r="323" spans="2:8" ht="24.75" customHeight="1">
      <c r="B323" s="900">
        <f>+'anexo4_entidad_consolida(5)'!B64</f>
        <v>0</v>
      </c>
      <c r="C323" s="900"/>
      <c r="D323" s="358">
        <f>+'anexo4_entidad_consolida(5)'!D64</f>
        <v>0</v>
      </c>
      <c r="E323" s="358">
        <f>+'anexo4_entidad_consolida(5)'!E64</f>
        <v>0</v>
      </c>
      <c r="F323" s="358">
        <f>+'anexo4_entidad_consolida(5)'!F64</f>
        <v>0</v>
      </c>
      <c r="G323" s="358">
        <f>+'anexo4_entidad_consolida(5)'!G64</f>
        <v>0</v>
      </c>
      <c r="H323" s="358">
        <f>+'anexo4_entidad_consolida(5)'!H64</f>
        <v>0</v>
      </c>
    </row>
    <row r="324" spans="2:8" ht="24.75" customHeight="1">
      <c r="B324" s="900">
        <f>+'anexo4_entidad_consolida(5)'!B65</f>
        <v>0</v>
      </c>
      <c r="C324" s="900"/>
      <c r="D324" s="358">
        <f>+'anexo4_entidad_consolida(5)'!D65</f>
        <v>0</v>
      </c>
      <c r="E324" s="358">
        <f>+'anexo4_entidad_consolida(5)'!E65</f>
        <v>0</v>
      </c>
      <c r="F324" s="358">
        <f>+'anexo4_entidad_consolida(5)'!F65</f>
        <v>0</v>
      </c>
      <c r="G324" s="358">
        <f>+'anexo4_entidad_consolida(5)'!G65</f>
        <v>0</v>
      </c>
      <c r="H324" s="358">
        <f>+'anexo4_entidad_consolida(5)'!H65</f>
        <v>0</v>
      </c>
    </row>
    <row r="325" spans="2:8" ht="24.75" customHeight="1">
      <c r="B325" s="900">
        <f>+'anexo4_entidad_consolida(5)'!B66</f>
        <v>0</v>
      </c>
      <c r="C325" s="900"/>
      <c r="D325" s="358">
        <f>+'anexo4_entidad_consolida(5)'!D66</f>
        <v>0</v>
      </c>
      <c r="E325" s="358">
        <f>+'anexo4_entidad_consolida(5)'!E66</f>
        <v>0</v>
      </c>
      <c r="F325" s="358">
        <f>+'anexo4_entidad_consolida(5)'!F66</f>
        <v>0</v>
      </c>
      <c r="G325" s="358">
        <f>+'anexo4_entidad_consolida(5)'!G66</f>
        <v>0</v>
      </c>
      <c r="H325" s="358">
        <f>+'anexo4_entidad_consolida(5)'!H66</f>
        <v>0</v>
      </c>
    </row>
    <row r="326" spans="2:8" ht="24.75" customHeight="1">
      <c r="B326" s="900">
        <f>+'anexo4_entidad_consolida(5)'!B67</f>
        <v>0</v>
      </c>
      <c r="C326" s="900"/>
      <c r="D326" s="358">
        <f>+'anexo4_entidad_consolida(5)'!D67</f>
        <v>0</v>
      </c>
      <c r="E326" s="358">
        <f>+'anexo4_entidad_consolida(5)'!E67</f>
        <v>0</v>
      </c>
      <c r="F326" s="358">
        <f>+'anexo4_entidad_consolida(5)'!F67</f>
        <v>0</v>
      </c>
      <c r="G326" s="358">
        <f>+'anexo4_entidad_consolida(5)'!G67</f>
        <v>0</v>
      </c>
      <c r="H326" s="358">
        <f>+'anexo4_entidad_consolida(5)'!H67</f>
        <v>0</v>
      </c>
    </row>
    <row r="327" spans="2:8" ht="24.75" customHeight="1">
      <c r="B327" s="900">
        <f>+'anexo4_entidad_consolida(5)'!B68</f>
        <v>0</v>
      </c>
      <c r="C327" s="900"/>
      <c r="D327" s="358">
        <f>+'anexo4_entidad_consolida(5)'!D68</f>
        <v>0</v>
      </c>
      <c r="E327" s="358">
        <f>+'anexo4_entidad_consolida(5)'!E68</f>
        <v>0</v>
      </c>
      <c r="F327" s="358">
        <f>+'anexo4_entidad_consolida(5)'!F68</f>
        <v>0</v>
      </c>
      <c r="G327" s="358">
        <f>+'anexo4_entidad_consolida(5)'!G68</f>
        <v>0</v>
      </c>
      <c r="H327" s="358">
        <f>+'anexo4_entidad_consolida(5)'!H68</f>
        <v>0</v>
      </c>
    </row>
    <row r="328" spans="2:8" ht="24.75" customHeight="1">
      <c r="B328" s="900">
        <f>+'anexo4_entidad_consolida(5)'!B69</f>
        <v>0</v>
      </c>
      <c r="C328" s="900"/>
      <c r="D328" s="358">
        <f>+'anexo4_entidad_consolida(5)'!D69</f>
        <v>0</v>
      </c>
      <c r="E328" s="358">
        <f>+'anexo4_entidad_consolida(5)'!E69</f>
        <v>0</v>
      </c>
      <c r="F328" s="358">
        <f>+'anexo4_entidad_consolida(5)'!F69</f>
        <v>0</v>
      </c>
      <c r="G328" s="358">
        <f>+'anexo4_entidad_consolida(5)'!G69</f>
        <v>0</v>
      </c>
      <c r="H328" s="358">
        <f>+'anexo4_entidad_consolida(5)'!H69</f>
        <v>0</v>
      </c>
    </row>
    <row r="329" spans="2:8" ht="24.75" customHeight="1">
      <c r="B329" s="900">
        <f>+'anexo4_entidad_consolida(5)'!B70</f>
        <v>0</v>
      </c>
      <c r="C329" s="900"/>
      <c r="D329" s="358">
        <f>+'anexo4_entidad_consolida(5)'!D70</f>
        <v>0</v>
      </c>
      <c r="E329" s="358">
        <f>+'anexo4_entidad_consolida(5)'!E70</f>
        <v>0</v>
      </c>
      <c r="F329" s="358">
        <f>+'anexo4_entidad_consolida(5)'!F70</f>
        <v>0</v>
      </c>
      <c r="G329" s="358">
        <f>+'anexo4_entidad_consolida(5)'!G70</f>
        <v>0</v>
      </c>
      <c r="H329" s="358">
        <f>+'anexo4_entidad_consolida(5)'!H70</f>
        <v>0</v>
      </c>
    </row>
    <row r="330" spans="2:8" ht="24.75" customHeight="1">
      <c r="B330" s="899">
        <f>+'anexo4_entidad_consolida(5)'!B71</f>
        <v>0</v>
      </c>
      <c r="C330" s="899"/>
      <c r="D330" s="359">
        <f>+'anexo4_entidad_consolida(5)'!D71</f>
        <v>0</v>
      </c>
      <c r="E330" s="359">
        <f>+'anexo4_entidad_consolida(5)'!E71</f>
        <v>0</v>
      </c>
      <c r="F330" s="359">
        <f>+'anexo4_entidad_consolida(5)'!F71</f>
        <v>0</v>
      </c>
      <c r="G330" s="359">
        <f>+'anexo4_entidad_consolida(5)'!G71</f>
        <v>0</v>
      </c>
      <c r="H330" s="359">
        <f>+'anexo4_entidad_consolida(5)'!H71</f>
        <v>0</v>
      </c>
    </row>
    <row r="331" spans="2:8" ht="31.5" customHeight="1">
      <c r="B331" s="902" t="s">
        <v>59</v>
      </c>
      <c r="C331" s="903"/>
      <c r="D331" s="360">
        <f>+SUM(D9:D68)+SUM(D71:D268)+SUM(D271:D330)</f>
        <v>0</v>
      </c>
      <c r="E331" s="360">
        <f>+SUM(E9:E68)+SUM(E71:E268)+SUM(E271:E330)</f>
        <v>0</v>
      </c>
      <c r="F331" s="360">
        <f>+SUM(F9:F68)+SUM(F71:F268)+SUM(F271:F330)</f>
        <v>0</v>
      </c>
      <c r="G331" s="361"/>
      <c r="H331" s="361"/>
    </row>
    <row r="332" spans="2:8" ht="6" customHeight="1">
      <c r="B332" s="904"/>
      <c r="C332" s="905"/>
      <c r="D332" s="362"/>
      <c r="E332" s="362"/>
      <c r="F332" s="362"/>
      <c r="G332" s="362"/>
      <c r="H332" s="362"/>
    </row>
    <row r="333" spans="2:8" ht="30" customHeight="1" thickBot="1">
      <c r="B333" s="921" t="s">
        <v>78</v>
      </c>
      <c r="C333" s="922"/>
      <c r="D333" s="922"/>
      <c r="E333" s="352"/>
      <c r="F333" s="352"/>
      <c r="G333" s="352"/>
      <c r="H333" s="354"/>
    </row>
    <row r="334" spans="2:8" ht="24.75" customHeight="1" thickTop="1">
      <c r="B334" s="908" t="s">
        <v>33</v>
      </c>
      <c r="C334" s="909"/>
      <c r="D334" s="355"/>
      <c r="E334" s="355"/>
      <c r="F334" s="355"/>
      <c r="G334" s="355"/>
      <c r="H334" s="356"/>
    </row>
    <row r="335" spans="2:8" ht="24.75" customHeight="1">
      <c r="B335" s="901">
        <f>+'anexo4_ent.peticionaria'!B78</f>
        <v>0</v>
      </c>
      <c r="C335" s="901"/>
      <c r="D335" s="357">
        <f>+'anexo4_ent.peticionaria'!D78</f>
        <v>0</v>
      </c>
      <c r="E335" s="357">
        <f>+'anexo4_ent.peticionaria'!E78</f>
        <v>0</v>
      </c>
      <c r="F335" s="357">
        <f>+'anexo4_ent.peticionaria'!F78</f>
        <v>0</v>
      </c>
      <c r="G335" s="357">
        <f>+'anexo4_ent.peticionaria'!G78</f>
        <v>0</v>
      </c>
      <c r="H335" s="357">
        <f>+'anexo4_ent.peticionaria'!H78</f>
        <v>0</v>
      </c>
    </row>
    <row r="336" spans="2:8" ht="24.75" customHeight="1">
      <c r="B336" s="900">
        <f>+'anexo4_ent.peticionaria'!B79</f>
        <v>0</v>
      </c>
      <c r="C336" s="900"/>
      <c r="D336" s="358">
        <f>+'anexo4_ent.peticionaria'!D79</f>
        <v>0</v>
      </c>
      <c r="E336" s="358">
        <f>+'anexo4_ent.peticionaria'!E79</f>
        <v>0</v>
      </c>
      <c r="F336" s="358">
        <f>+'anexo4_ent.peticionaria'!F79</f>
        <v>0</v>
      </c>
      <c r="G336" s="358">
        <f>+'anexo4_ent.peticionaria'!G79</f>
        <v>0</v>
      </c>
      <c r="H336" s="358">
        <f>+'anexo4_ent.peticionaria'!H79</f>
        <v>0</v>
      </c>
    </row>
    <row r="337" spans="2:8" ht="24.75" customHeight="1">
      <c r="B337" s="900">
        <f>+'anexo4_ent.peticionaria'!B80</f>
        <v>0</v>
      </c>
      <c r="C337" s="900"/>
      <c r="D337" s="358">
        <f>+'anexo4_ent.peticionaria'!D80</f>
        <v>0</v>
      </c>
      <c r="E337" s="358">
        <f>+'anexo4_ent.peticionaria'!E80</f>
        <v>0</v>
      </c>
      <c r="F337" s="358">
        <f>+'anexo4_ent.peticionaria'!F80</f>
        <v>0</v>
      </c>
      <c r="G337" s="358">
        <f>+'anexo4_ent.peticionaria'!G80</f>
        <v>0</v>
      </c>
      <c r="H337" s="358">
        <f>+'anexo4_ent.peticionaria'!H80</f>
        <v>0</v>
      </c>
    </row>
    <row r="338" spans="2:8" ht="24.75" customHeight="1">
      <c r="B338" s="900">
        <f>+'anexo4_ent.peticionaria'!B81</f>
        <v>0</v>
      </c>
      <c r="C338" s="900"/>
      <c r="D338" s="358">
        <f>+'anexo4_ent.peticionaria'!D81</f>
        <v>0</v>
      </c>
      <c r="E338" s="358">
        <f>+'anexo4_ent.peticionaria'!E81</f>
        <v>0</v>
      </c>
      <c r="F338" s="358">
        <f>+'anexo4_ent.peticionaria'!F81</f>
        <v>0</v>
      </c>
      <c r="G338" s="358">
        <f>+'anexo4_ent.peticionaria'!G81</f>
        <v>0</v>
      </c>
      <c r="H338" s="358">
        <f>+'anexo4_ent.peticionaria'!H81</f>
        <v>0</v>
      </c>
    </row>
    <row r="339" spans="2:8" ht="24.75" customHeight="1">
      <c r="B339" s="900">
        <f>+'anexo4_ent.peticionaria'!B82</f>
        <v>0</v>
      </c>
      <c r="C339" s="900"/>
      <c r="D339" s="358">
        <f>+'anexo4_ent.peticionaria'!D82</f>
        <v>0</v>
      </c>
      <c r="E339" s="358">
        <f>+'anexo4_ent.peticionaria'!E82</f>
        <v>0</v>
      </c>
      <c r="F339" s="358">
        <f>+'anexo4_ent.peticionaria'!F82</f>
        <v>0</v>
      </c>
      <c r="G339" s="358">
        <f>+'anexo4_ent.peticionaria'!G82</f>
        <v>0</v>
      </c>
      <c r="H339" s="358">
        <f>+'anexo4_ent.peticionaria'!H82</f>
        <v>0</v>
      </c>
    </row>
    <row r="340" spans="2:8" ht="24.75" customHeight="1">
      <c r="B340" s="900">
        <f>+'anexo4_ent.peticionaria'!B83</f>
        <v>0</v>
      </c>
      <c r="C340" s="900"/>
      <c r="D340" s="358">
        <f>+'anexo4_ent.peticionaria'!D83</f>
        <v>0</v>
      </c>
      <c r="E340" s="358">
        <f>+'anexo4_ent.peticionaria'!E83</f>
        <v>0</v>
      </c>
      <c r="F340" s="358">
        <f>+'anexo4_ent.peticionaria'!F83</f>
        <v>0</v>
      </c>
      <c r="G340" s="358">
        <f>+'anexo4_ent.peticionaria'!G83</f>
        <v>0</v>
      </c>
      <c r="H340" s="358">
        <f>+'anexo4_ent.peticionaria'!H83</f>
        <v>0</v>
      </c>
    </row>
    <row r="341" spans="2:8" ht="24.75" customHeight="1">
      <c r="B341" s="900">
        <f>+'anexo4_ent.peticionaria'!B84</f>
        <v>0</v>
      </c>
      <c r="C341" s="900"/>
      <c r="D341" s="358">
        <f>+'anexo4_ent.peticionaria'!D84</f>
        <v>0</v>
      </c>
      <c r="E341" s="358">
        <f>+'anexo4_ent.peticionaria'!E84</f>
        <v>0</v>
      </c>
      <c r="F341" s="358">
        <f>+'anexo4_ent.peticionaria'!F84</f>
        <v>0</v>
      </c>
      <c r="G341" s="358">
        <f>+'anexo4_ent.peticionaria'!G84</f>
        <v>0</v>
      </c>
      <c r="H341" s="358">
        <f>+'anexo4_ent.peticionaria'!H84</f>
        <v>0</v>
      </c>
    </row>
    <row r="342" spans="2:8" ht="24.75" customHeight="1">
      <c r="B342" s="899">
        <f>+'anexo4_ent.peticionaria'!B85</f>
        <v>0</v>
      </c>
      <c r="C342" s="899"/>
      <c r="D342" s="359">
        <f>+'anexo4_ent.peticionaria'!D85</f>
        <v>0</v>
      </c>
      <c r="E342" s="359">
        <f>+'anexo4_ent.peticionaria'!E85</f>
        <v>0</v>
      </c>
      <c r="F342" s="359">
        <f>+'anexo4_ent.peticionaria'!F85</f>
        <v>0</v>
      </c>
      <c r="G342" s="359">
        <f>+'anexo4_ent.peticionaria'!G85</f>
        <v>0</v>
      </c>
      <c r="H342" s="359">
        <f>+'anexo4_ent.peticionaria'!H85</f>
        <v>0</v>
      </c>
    </row>
    <row r="343" spans="2:8" ht="24.75" customHeight="1">
      <c r="B343" s="901">
        <f>+'anexo4_entidad_consolida(1)'!B76</f>
        <v>0</v>
      </c>
      <c r="C343" s="901"/>
      <c r="D343" s="357">
        <f>+'anexo4_entidad_consolida(1)'!D76</f>
        <v>0</v>
      </c>
      <c r="E343" s="357">
        <f>+'anexo4_entidad_consolida(1)'!E76</f>
        <v>0</v>
      </c>
      <c r="F343" s="357">
        <f>+'anexo4_entidad_consolida(1)'!F76</f>
        <v>0</v>
      </c>
      <c r="G343" s="357">
        <f>+'anexo4_entidad_consolida(1)'!G76</f>
        <v>0</v>
      </c>
      <c r="H343" s="357">
        <f>+'anexo4_entidad_consolida(1)'!H76</f>
        <v>0</v>
      </c>
    </row>
    <row r="344" spans="2:8" ht="24.75" customHeight="1">
      <c r="B344" s="900">
        <f>+'anexo4_entidad_consolida(1)'!B77</f>
        <v>0</v>
      </c>
      <c r="C344" s="900"/>
      <c r="D344" s="358">
        <f>+'anexo4_entidad_consolida(1)'!D77</f>
        <v>0</v>
      </c>
      <c r="E344" s="358">
        <f>+'anexo4_entidad_consolida(1)'!E77</f>
        <v>0</v>
      </c>
      <c r="F344" s="358">
        <f>+'anexo4_entidad_consolida(1)'!F77</f>
        <v>0</v>
      </c>
      <c r="G344" s="358">
        <f>+'anexo4_entidad_consolida(1)'!G77</f>
        <v>0</v>
      </c>
      <c r="H344" s="358">
        <f>+'anexo4_entidad_consolida(1)'!H77</f>
        <v>0</v>
      </c>
    </row>
    <row r="345" spans="2:8" ht="24.75" customHeight="1">
      <c r="B345" s="900">
        <f>+'anexo4_entidad_consolida(1)'!B78</f>
        <v>0</v>
      </c>
      <c r="C345" s="900"/>
      <c r="D345" s="358">
        <f>+'anexo4_entidad_consolida(1)'!D78</f>
        <v>0</v>
      </c>
      <c r="E345" s="358">
        <f>+'anexo4_entidad_consolida(1)'!E78</f>
        <v>0</v>
      </c>
      <c r="F345" s="358">
        <f>+'anexo4_entidad_consolida(1)'!F78</f>
        <v>0</v>
      </c>
      <c r="G345" s="358">
        <f>+'anexo4_entidad_consolida(1)'!G78</f>
        <v>0</v>
      </c>
      <c r="H345" s="358">
        <f>+'anexo4_entidad_consolida(1)'!H78</f>
        <v>0</v>
      </c>
    </row>
    <row r="346" spans="2:8" ht="24.75" customHeight="1">
      <c r="B346" s="900">
        <f>+'anexo4_entidad_consolida(1)'!B79</f>
        <v>0</v>
      </c>
      <c r="C346" s="900"/>
      <c r="D346" s="358">
        <f>+'anexo4_entidad_consolida(1)'!D79</f>
        <v>0</v>
      </c>
      <c r="E346" s="358">
        <f>+'anexo4_entidad_consolida(1)'!E79</f>
        <v>0</v>
      </c>
      <c r="F346" s="358">
        <f>+'anexo4_entidad_consolida(1)'!F79</f>
        <v>0</v>
      </c>
      <c r="G346" s="358">
        <f>+'anexo4_entidad_consolida(1)'!G79</f>
        <v>0</v>
      </c>
      <c r="H346" s="358">
        <f>+'anexo4_entidad_consolida(1)'!H79</f>
        <v>0</v>
      </c>
    </row>
    <row r="347" spans="2:8" ht="24.75" customHeight="1">
      <c r="B347" s="900">
        <f>+'anexo4_entidad_consolida(1)'!B80</f>
        <v>0</v>
      </c>
      <c r="C347" s="900"/>
      <c r="D347" s="358">
        <f>+'anexo4_entidad_consolida(1)'!D80</f>
        <v>0</v>
      </c>
      <c r="E347" s="358">
        <f>+'anexo4_entidad_consolida(1)'!E80</f>
        <v>0</v>
      </c>
      <c r="F347" s="358">
        <f>+'anexo4_entidad_consolida(1)'!F80</f>
        <v>0</v>
      </c>
      <c r="G347" s="358">
        <f>+'anexo4_entidad_consolida(1)'!G80</f>
        <v>0</v>
      </c>
      <c r="H347" s="358">
        <f>+'anexo4_entidad_consolida(1)'!H80</f>
        <v>0</v>
      </c>
    </row>
    <row r="348" spans="2:8" ht="24.75" customHeight="1">
      <c r="B348" s="900">
        <f>+'anexo4_entidad_consolida(1)'!B81</f>
        <v>0</v>
      </c>
      <c r="C348" s="900"/>
      <c r="D348" s="358">
        <f>+'anexo4_entidad_consolida(1)'!D81</f>
        <v>0</v>
      </c>
      <c r="E348" s="358">
        <f>+'anexo4_entidad_consolida(1)'!E81</f>
        <v>0</v>
      </c>
      <c r="F348" s="358">
        <f>+'anexo4_entidad_consolida(1)'!F81</f>
        <v>0</v>
      </c>
      <c r="G348" s="358">
        <f>+'anexo4_entidad_consolida(1)'!G81</f>
        <v>0</v>
      </c>
      <c r="H348" s="358">
        <f>+'anexo4_entidad_consolida(1)'!H81</f>
        <v>0</v>
      </c>
    </row>
    <row r="349" spans="2:8" ht="24.75" customHeight="1">
      <c r="B349" s="900">
        <f>+'anexo4_entidad_consolida(1)'!B82</f>
        <v>0</v>
      </c>
      <c r="C349" s="900"/>
      <c r="D349" s="358">
        <f>+'anexo4_entidad_consolida(1)'!D82</f>
        <v>0</v>
      </c>
      <c r="E349" s="358">
        <f>+'anexo4_entidad_consolida(1)'!E82</f>
        <v>0</v>
      </c>
      <c r="F349" s="358">
        <f>+'anexo4_entidad_consolida(1)'!F82</f>
        <v>0</v>
      </c>
      <c r="G349" s="358">
        <f>+'anexo4_entidad_consolida(1)'!G82</f>
        <v>0</v>
      </c>
      <c r="H349" s="358">
        <f>+'anexo4_entidad_consolida(1)'!H82</f>
        <v>0</v>
      </c>
    </row>
    <row r="350" spans="2:8" ht="24.75" customHeight="1">
      <c r="B350" s="899">
        <f>+'anexo4_entidad_consolida(1)'!B83</f>
        <v>0</v>
      </c>
      <c r="C350" s="899"/>
      <c r="D350" s="359">
        <f>+'anexo4_entidad_consolida(1)'!D83</f>
        <v>0</v>
      </c>
      <c r="E350" s="359">
        <f>+'anexo4_entidad_consolida(1)'!E83</f>
        <v>0</v>
      </c>
      <c r="F350" s="359">
        <f>+'anexo4_entidad_consolida(1)'!F83</f>
        <v>0</v>
      </c>
      <c r="G350" s="359">
        <f>+'anexo4_entidad_consolida(1)'!G83</f>
        <v>0</v>
      </c>
      <c r="H350" s="359">
        <f>+'anexo4_entidad_consolida(1)'!H83</f>
        <v>0</v>
      </c>
    </row>
    <row r="351" spans="2:8" ht="24.75" customHeight="1">
      <c r="B351" s="901">
        <f>+'anexo4_entidad_consolida(3)'!B76</f>
        <v>0</v>
      </c>
      <c r="C351" s="901"/>
      <c r="D351" s="357">
        <f>+'anexo4_entidad_consolida(3)'!D76</f>
        <v>0</v>
      </c>
      <c r="E351" s="357">
        <f>+'anexo4_entidad_consolida(3)'!E76</f>
        <v>0</v>
      </c>
      <c r="F351" s="357">
        <f>+'anexo4_entidad_consolida(3)'!F76</f>
        <v>0</v>
      </c>
      <c r="G351" s="357">
        <f>+'anexo4_entidad_consolida(3)'!G76</f>
        <v>0</v>
      </c>
      <c r="H351" s="357">
        <f>+'anexo4_entidad_consolida(3)'!H76</f>
        <v>0</v>
      </c>
    </row>
    <row r="352" spans="2:8" ht="24.75" customHeight="1">
      <c r="B352" s="900">
        <f>+'anexo4_entidad_consolida(3)'!B77</f>
        <v>0</v>
      </c>
      <c r="C352" s="900"/>
      <c r="D352" s="358">
        <f>+'anexo4_entidad_consolida(3)'!D77</f>
        <v>0</v>
      </c>
      <c r="E352" s="358">
        <f>+'anexo4_entidad_consolida(3)'!E77</f>
        <v>0</v>
      </c>
      <c r="F352" s="358">
        <f>+'anexo4_entidad_consolida(3)'!F77</f>
        <v>0</v>
      </c>
      <c r="G352" s="358">
        <f>+'anexo4_entidad_consolida(3)'!G77</f>
        <v>0</v>
      </c>
      <c r="H352" s="358">
        <f>+'anexo4_entidad_consolida(3)'!H77</f>
        <v>0</v>
      </c>
    </row>
    <row r="353" spans="2:8" ht="24.75" customHeight="1">
      <c r="B353" s="900">
        <f>+'anexo4_entidad_consolida(3)'!B78</f>
        <v>0</v>
      </c>
      <c r="C353" s="900"/>
      <c r="D353" s="358">
        <f>+'anexo4_entidad_consolida(3)'!D78</f>
        <v>0</v>
      </c>
      <c r="E353" s="358">
        <f>+'anexo4_entidad_consolida(3)'!E78</f>
        <v>0</v>
      </c>
      <c r="F353" s="358">
        <f>+'anexo4_entidad_consolida(3)'!F78</f>
        <v>0</v>
      </c>
      <c r="G353" s="358">
        <f>+'anexo4_entidad_consolida(3)'!G78</f>
        <v>0</v>
      </c>
      <c r="H353" s="358">
        <f>+'anexo4_entidad_consolida(3)'!H78</f>
        <v>0</v>
      </c>
    </row>
    <row r="354" spans="2:8" ht="24.75" customHeight="1">
      <c r="B354" s="900">
        <f>+'anexo4_entidad_consolida(3)'!B79</f>
        <v>0</v>
      </c>
      <c r="C354" s="900"/>
      <c r="D354" s="358">
        <f>+'anexo4_entidad_consolida(3)'!D79</f>
        <v>0</v>
      </c>
      <c r="E354" s="358">
        <f>+'anexo4_entidad_consolida(3)'!E79</f>
        <v>0</v>
      </c>
      <c r="F354" s="358">
        <f>+'anexo4_entidad_consolida(3)'!F79</f>
        <v>0</v>
      </c>
      <c r="G354" s="358">
        <f>+'anexo4_entidad_consolida(3)'!G79</f>
        <v>0</v>
      </c>
      <c r="H354" s="358">
        <f>+'anexo4_entidad_consolida(3)'!H79</f>
        <v>0</v>
      </c>
    </row>
    <row r="355" spans="2:8" ht="24.75" customHeight="1">
      <c r="B355" s="900">
        <f>+'anexo4_entidad_consolida(3)'!B80</f>
        <v>0</v>
      </c>
      <c r="C355" s="900"/>
      <c r="D355" s="358">
        <f>+'anexo4_entidad_consolida(3)'!D80</f>
        <v>0</v>
      </c>
      <c r="E355" s="358">
        <f>+'anexo4_entidad_consolida(3)'!E80</f>
        <v>0</v>
      </c>
      <c r="F355" s="358">
        <f>+'anexo4_entidad_consolida(3)'!F80</f>
        <v>0</v>
      </c>
      <c r="G355" s="358">
        <f>+'anexo4_entidad_consolida(3)'!G80</f>
        <v>0</v>
      </c>
      <c r="H355" s="358">
        <f>+'anexo4_entidad_consolida(3)'!H80</f>
        <v>0</v>
      </c>
    </row>
    <row r="356" spans="2:8" ht="24.75" customHeight="1">
      <c r="B356" s="900">
        <f>+'anexo4_entidad_consolida(3)'!B81</f>
        <v>0</v>
      </c>
      <c r="C356" s="900"/>
      <c r="D356" s="358">
        <f>+'anexo4_entidad_consolida(3)'!D81</f>
        <v>0</v>
      </c>
      <c r="E356" s="358">
        <f>+'anexo4_entidad_consolida(3)'!E81</f>
        <v>0</v>
      </c>
      <c r="F356" s="358">
        <f>+'anexo4_entidad_consolida(3)'!F81</f>
        <v>0</v>
      </c>
      <c r="G356" s="358">
        <f>+'anexo4_entidad_consolida(3)'!G81</f>
        <v>0</v>
      </c>
      <c r="H356" s="358">
        <f>+'anexo4_entidad_consolida(3)'!H81</f>
        <v>0</v>
      </c>
    </row>
    <row r="357" spans="2:8" ht="24.75" customHeight="1">
      <c r="B357" s="900">
        <f>+'anexo4_entidad_consolida(3)'!B82</f>
        <v>0</v>
      </c>
      <c r="C357" s="900"/>
      <c r="D357" s="358">
        <f>+'anexo4_entidad_consolida(3)'!D82</f>
        <v>0</v>
      </c>
      <c r="E357" s="358">
        <f>+'anexo4_entidad_consolida(3)'!E82</f>
        <v>0</v>
      </c>
      <c r="F357" s="358">
        <f>+'anexo4_entidad_consolida(3)'!F82</f>
        <v>0</v>
      </c>
      <c r="G357" s="358">
        <f>+'anexo4_entidad_consolida(3)'!G82</f>
        <v>0</v>
      </c>
      <c r="H357" s="358">
        <f>+'anexo4_entidad_consolida(3)'!H82</f>
        <v>0</v>
      </c>
    </row>
    <row r="358" spans="2:8" ht="24.75" customHeight="1">
      <c r="B358" s="899">
        <f>+'anexo4_entidad_consolida(3)'!B83</f>
        <v>0</v>
      </c>
      <c r="C358" s="899"/>
      <c r="D358" s="359">
        <f>+'anexo4_entidad_consolida(3)'!D83</f>
        <v>0</v>
      </c>
      <c r="E358" s="359">
        <f>+'anexo4_entidad_consolida(3)'!E83</f>
        <v>0</v>
      </c>
      <c r="F358" s="359">
        <f>+'anexo4_entidad_consolida(3)'!F83</f>
        <v>0</v>
      </c>
      <c r="G358" s="359">
        <f>+'anexo4_entidad_consolida(3)'!G83</f>
        <v>0</v>
      </c>
      <c r="H358" s="359">
        <f>+'anexo4_entidad_consolida(3)'!H83</f>
        <v>0</v>
      </c>
    </row>
    <row r="359" spans="2:8" ht="24.75" customHeight="1">
      <c r="B359" s="901">
        <f>+'anexo4_entidad_consolida(3)'!B76</f>
        <v>0</v>
      </c>
      <c r="C359" s="901"/>
      <c r="D359" s="357">
        <f>+'anexo4_entidad_consolida(3)'!D76</f>
        <v>0</v>
      </c>
      <c r="E359" s="357">
        <f>+'anexo4_entidad_consolida(3)'!E76</f>
        <v>0</v>
      </c>
      <c r="F359" s="357">
        <f>+'anexo4_entidad_consolida(3)'!F76</f>
        <v>0</v>
      </c>
      <c r="G359" s="357">
        <f>+'anexo4_entidad_consolida(3)'!G76</f>
        <v>0</v>
      </c>
      <c r="H359" s="357">
        <f>+'anexo4_entidad_consolida(3)'!H76</f>
        <v>0</v>
      </c>
    </row>
    <row r="360" spans="2:8" ht="24.75" customHeight="1">
      <c r="B360" s="900">
        <f>+'anexo4_entidad_consolida(3)'!B77</f>
        <v>0</v>
      </c>
      <c r="C360" s="900"/>
      <c r="D360" s="358">
        <f>+'anexo4_entidad_consolida(3)'!D77</f>
        <v>0</v>
      </c>
      <c r="E360" s="358">
        <f>+'anexo4_entidad_consolida(3)'!E77</f>
        <v>0</v>
      </c>
      <c r="F360" s="358">
        <f>+'anexo4_entidad_consolida(3)'!F77</f>
        <v>0</v>
      </c>
      <c r="G360" s="358">
        <f>+'anexo4_entidad_consolida(3)'!G77</f>
        <v>0</v>
      </c>
      <c r="H360" s="358">
        <f>+'anexo4_entidad_consolida(3)'!H77</f>
        <v>0</v>
      </c>
    </row>
    <row r="361" spans="2:8" ht="24.75" customHeight="1">
      <c r="B361" s="900">
        <f>+'anexo4_entidad_consolida(3)'!B78</f>
        <v>0</v>
      </c>
      <c r="C361" s="900"/>
      <c r="D361" s="358">
        <f>+'anexo4_entidad_consolida(3)'!D78</f>
        <v>0</v>
      </c>
      <c r="E361" s="358">
        <f>+'anexo4_entidad_consolida(3)'!E78</f>
        <v>0</v>
      </c>
      <c r="F361" s="358">
        <f>+'anexo4_entidad_consolida(3)'!F78</f>
        <v>0</v>
      </c>
      <c r="G361" s="358">
        <f>+'anexo4_entidad_consolida(3)'!G78</f>
        <v>0</v>
      </c>
      <c r="H361" s="358">
        <f>+'anexo4_entidad_consolida(3)'!H78</f>
        <v>0</v>
      </c>
    </row>
    <row r="362" spans="2:8" ht="24.75" customHeight="1">
      <c r="B362" s="900">
        <f>+'anexo4_entidad_consolida(3)'!B79</f>
        <v>0</v>
      </c>
      <c r="C362" s="900"/>
      <c r="D362" s="358">
        <f>+'anexo4_entidad_consolida(3)'!D79</f>
        <v>0</v>
      </c>
      <c r="E362" s="358">
        <f>+'anexo4_entidad_consolida(3)'!E79</f>
        <v>0</v>
      </c>
      <c r="F362" s="358">
        <f>+'anexo4_entidad_consolida(3)'!F79</f>
        <v>0</v>
      </c>
      <c r="G362" s="358">
        <f>+'anexo4_entidad_consolida(3)'!G79</f>
        <v>0</v>
      </c>
      <c r="H362" s="358">
        <f>+'anexo4_entidad_consolida(3)'!H79</f>
        <v>0</v>
      </c>
    </row>
    <row r="363" spans="2:8" ht="24.75" customHeight="1">
      <c r="B363" s="900">
        <f>+'anexo4_entidad_consolida(3)'!B80</f>
        <v>0</v>
      </c>
      <c r="C363" s="900"/>
      <c r="D363" s="358">
        <f>+'anexo4_entidad_consolida(3)'!D80</f>
        <v>0</v>
      </c>
      <c r="E363" s="358">
        <f>+'anexo4_entidad_consolida(3)'!E80</f>
        <v>0</v>
      </c>
      <c r="F363" s="358">
        <f>+'anexo4_entidad_consolida(3)'!F80</f>
        <v>0</v>
      </c>
      <c r="G363" s="358">
        <f>+'anexo4_entidad_consolida(3)'!G80</f>
        <v>0</v>
      </c>
      <c r="H363" s="358">
        <f>+'anexo4_entidad_consolida(3)'!H80</f>
        <v>0</v>
      </c>
    </row>
    <row r="364" spans="2:8" ht="24.75" customHeight="1">
      <c r="B364" s="900">
        <f>+'anexo4_entidad_consolida(3)'!B81</f>
        <v>0</v>
      </c>
      <c r="C364" s="900"/>
      <c r="D364" s="358">
        <f>+'anexo4_entidad_consolida(3)'!D81</f>
        <v>0</v>
      </c>
      <c r="E364" s="358">
        <f>+'anexo4_entidad_consolida(3)'!E81</f>
        <v>0</v>
      </c>
      <c r="F364" s="358">
        <f>+'anexo4_entidad_consolida(3)'!F81</f>
        <v>0</v>
      </c>
      <c r="G364" s="358">
        <f>+'anexo4_entidad_consolida(3)'!G81</f>
        <v>0</v>
      </c>
      <c r="H364" s="358">
        <f>+'anexo4_entidad_consolida(3)'!H81</f>
        <v>0</v>
      </c>
    </row>
    <row r="365" spans="2:8" ht="24.75" customHeight="1">
      <c r="B365" s="900">
        <f>+'anexo4_entidad_consolida(3)'!B82</f>
        <v>0</v>
      </c>
      <c r="C365" s="900"/>
      <c r="D365" s="358">
        <f>+'anexo4_entidad_consolida(3)'!D82</f>
        <v>0</v>
      </c>
      <c r="E365" s="358">
        <f>+'anexo4_entidad_consolida(3)'!E82</f>
        <v>0</v>
      </c>
      <c r="F365" s="358">
        <f>+'anexo4_entidad_consolida(3)'!F82</f>
        <v>0</v>
      </c>
      <c r="G365" s="358">
        <f>+'anexo4_entidad_consolida(3)'!G82</f>
        <v>0</v>
      </c>
      <c r="H365" s="358">
        <f>+'anexo4_entidad_consolida(3)'!H82</f>
        <v>0</v>
      </c>
    </row>
    <row r="366" spans="2:8" ht="24.75" customHeight="1">
      <c r="B366" s="899">
        <f>+'anexo4_entidad_consolida(3)'!B83</f>
        <v>0</v>
      </c>
      <c r="C366" s="899"/>
      <c r="D366" s="359">
        <f>+'anexo4_entidad_consolida(3)'!D83</f>
        <v>0</v>
      </c>
      <c r="E366" s="359">
        <f>+'anexo4_entidad_consolida(3)'!E83</f>
        <v>0</v>
      </c>
      <c r="F366" s="359">
        <f>+'anexo4_entidad_consolida(3)'!F83</f>
        <v>0</v>
      </c>
      <c r="G366" s="359">
        <f>+'anexo4_entidad_consolida(3)'!G83</f>
        <v>0</v>
      </c>
      <c r="H366" s="359">
        <f>+'anexo4_entidad_consolida(3)'!H83</f>
        <v>0</v>
      </c>
    </row>
    <row r="367" spans="2:8" ht="24.75" customHeight="1">
      <c r="B367" s="901">
        <f>+'anexo4_entidad_consolida(4)'!B76</f>
        <v>0</v>
      </c>
      <c r="C367" s="901"/>
      <c r="D367" s="357">
        <f>+'anexo4_entidad_consolida(4)'!D76</f>
        <v>0</v>
      </c>
      <c r="E367" s="357">
        <f>+'anexo4_entidad_consolida(4)'!E76</f>
        <v>0</v>
      </c>
      <c r="F367" s="357">
        <f>+'anexo4_entidad_consolida(4)'!F76</f>
        <v>0</v>
      </c>
      <c r="G367" s="357">
        <f>+'anexo4_entidad_consolida(4)'!G76</f>
        <v>0</v>
      </c>
      <c r="H367" s="357">
        <f>+'anexo4_entidad_consolida(4)'!H76</f>
        <v>0</v>
      </c>
    </row>
    <row r="368" spans="2:8" ht="24.75" customHeight="1">
      <c r="B368" s="900">
        <f>+'anexo4_entidad_consolida(4)'!B77</f>
        <v>0</v>
      </c>
      <c r="C368" s="900"/>
      <c r="D368" s="358">
        <f>+'anexo4_entidad_consolida(4)'!D77</f>
        <v>0</v>
      </c>
      <c r="E368" s="358">
        <f>+'anexo4_entidad_consolida(4)'!E77</f>
        <v>0</v>
      </c>
      <c r="F368" s="358">
        <f>+'anexo4_entidad_consolida(4)'!F77</f>
        <v>0</v>
      </c>
      <c r="G368" s="358">
        <f>+'anexo4_entidad_consolida(4)'!G77</f>
        <v>0</v>
      </c>
      <c r="H368" s="358">
        <f>+'anexo4_entidad_consolida(4)'!H77</f>
        <v>0</v>
      </c>
    </row>
    <row r="369" spans="2:8" ht="24.75" customHeight="1">
      <c r="B369" s="900">
        <f>+'anexo4_entidad_consolida(4)'!B78</f>
        <v>0</v>
      </c>
      <c r="C369" s="900"/>
      <c r="D369" s="358">
        <f>+'anexo4_entidad_consolida(4)'!D78</f>
        <v>0</v>
      </c>
      <c r="E369" s="358">
        <f>+'anexo4_entidad_consolida(4)'!E78</f>
        <v>0</v>
      </c>
      <c r="F369" s="358">
        <f>+'anexo4_entidad_consolida(4)'!F78</f>
        <v>0</v>
      </c>
      <c r="G369" s="358">
        <f>+'anexo4_entidad_consolida(4)'!G78</f>
        <v>0</v>
      </c>
      <c r="H369" s="358">
        <f>+'anexo4_entidad_consolida(4)'!H78</f>
        <v>0</v>
      </c>
    </row>
    <row r="370" spans="2:8" ht="24.75" customHeight="1">
      <c r="B370" s="900">
        <f>+'anexo4_entidad_consolida(4)'!B79</f>
        <v>0</v>
      </c>
      <c r="C370" s="900"/>
      <c r="D370" s="358">
        <f>+'anexo4_entidad_consolida(4)'!D79</f>
        <v>0</v>
      </c>
      <c r="E370" s="358">
        <f>+'anexo4_entidad_consolida(4)'!E79</f>
        <v>0</v>
      </c>
      <c r="F370" s="358">
        <f>+'anexo4_entidad_consolida(4)'!F79</f>
        <v>0</v>
      </c>
      <c r="G370" s="358">
        <f>+'anexo4_entidad_consolida(4)'!G79</f>
        <v>0</v>
      </c>
      <c r="H370" s="358">
        <f>+'anexo4_entidad_consolida(4)'!H79</f>
        <v>0</v>
      </c>
    </row>
    <row r="371" spans="2:8" ht="24.75" customHeight="1">
      <c r="B371" s="900">
        <f>+'anexo4_entidad_consolida(4)'!B80</f>
        <v>0</v>
      </c>
      <c r="C371" s="900"/>
      <c r="D371" s="358">
        <f>+'anexo4_entidad_consolida(4)'!D80</f>
        <v>0</v>
      </c>
      <c r="E371" s="358">
        <f>+'anexo4_entidad_consolida(4)'!E80</f>
        <v>0</v>
      </c>
      <c r="F371" s="358">
        <f>+'anexo4_entidad_consolida(4)'!F80</f>
        <v>0</v>
      </c>
      <c r="G371" s="358">
        <f>+'anexo4_entidad_consolida(4)'!G80</f>
        <v>0</v>
      </c>
      <c r="H371" s="358">
        <f>+'anexo4_entidad_consolida(4)'!H80</f>
        <v>0</v>
      </c>
    </row>
    <row r="372" spans="2:8" ht="24.75" customHeight="1">
      <c r="B372" s="900">
        <f>+'anexo4_entidad_consolida(4)'!B81</f>
        <v>0</v>
      </c>
      <c r="C372" s="900"/>
      <c r="D372" s="358">
        <f>+'anexo4_entidad_consolida(4)'!D81</f>
        <v>0</v>
      </c>
      <c r="E372" s="358">
        <f>+'anexo4_entidad_consolida(4)'!E81</f>
        <v>0</v>
      </c>
      <c r="F372" s="358">
        <f>+'anexo4_entidad_consolida(4)'!F81</f>
        <v>0</v>
      </c>
      <c r="G372" s="358">
        <f>+'anexo4_entidad_consolida(4)'!G81</f>
        <v>0</v>
      </c>
      <c r="H372" s="358">
        <f>+'anexo4_entidad_consolida(4)'!H81</f>
        <v>0</v>
      </c>
    </row>
    <row r="373" spans="2:8" ht="24.75" customHeight="1">
      <c r="B373" s="900">
        <f>+'anexo4_entidad_consolida(4)'!B82</f>
        <v>0</v>
      </c>
      <c r="C373" s="900"/>
      <c r="D373" s="358">
        <f>+'anexo4_entidad_consolida(4)'!D82</f>
        <v>0</v>
      </c>
      <c r="E373" s="358">
        <f>+'anexo4_entidad_consolida(4)'!E82</f>
        <v>0</v>
      </c>
      <c r="F373" s="358">
        <f>+'anexo4_entidad_consolida(4)'!F82</f>
        <v>0</v>
      </c>
      <c r="G373" s="358">
        <f>+'anexo4_entidad_consolida(4)'!G82</f>
        <v>0</v>
      </c>
      <c r="H373" s="358">
        <f>+'anexo4_entidad_consolida(4)'!H82</f>
        <v>0</v>
      </c>
    </row>
    <row r="374" spans="2:8" ht="24.75" customHeight="1">
      <c r="B374" s="899">
        <f>+'anexo4_entidad_consolida(4)'!B83</f>
        <v>0</v>
      </c>
      <c r="C374" s="899"/>
      <c r="D374" s="359">
        <f>+'anexo4_entidad_consolida(4)'!D83</f>
        <v>0</v>
      </c>
      <c r="E374" s="359">
        <f>+'anexo4_entidad_consolida(4)'!E83</f>
        <v>0</v>
      </c>
      <c r="F374" s="359">
        <f>+'anexo4_entidad_consolida(4)'!F83</f>
        <v>0</v>
      </c>
      <c r="G374" s="359">
        <f>+'anexo4_entidad_consolida(4)'!G83</f>
        <v>0</v>
      </c>
      <c r="H374" s="359">
        <f>+'anexo4_entidad_consolida(4)'!H83</f>
        <v>0</v>
      </c>
    </row>
    <row r="375" spans="2:8" ht="24.75" customHeight="1">
      <c r="B375" s="901">
        <f>+'anexo4_entidad_consolida(5)'!B76</f>
        <v>0</v>
      </c>
      <c r="C375" s="901"/>
      <c r="D375" s="357">
        <f>+'anexo4_entidad_consolida(5)'!D76</f>
        <v>0</v>
      </c>
      <c r="E375" s="357">
        <f>+'anexo4_entidad_consolida(5)'!E76</f>
        <v>0</v>
      </c>
      <c r="F375" s="357">
        <f>+'anexo4_entidad_consolida(5)'!F76</f>
        <v>0</v>
      </c>
      <c r="G375" s="357">
        <f>+'anexo4_entidad_consolida(5)'!G76</f>
        <v>0</v>
      </c>
      <c r="H375" s="357">
        <f>+'anexo4_entidad_consolida(5)'!H76</f>
        <v>0</v>
      </c>
    </row>
    <row r="376" spans="2:8" ht="24.75" customHeight="1">
      <c r="B376" s="900">
        <f>+'anexo4_entidad_consolida(5)'!B77</f>
        <v>0</v>
      </c>
      <c r="C376" s="900"/>
      <c r="D376" s="358">
        <f>+'anexo4_entidad_consolida(5)'!D77</f>
        <v>0</v>
      </c>
      <c r="E376" s="358">
        <f>+'anexo4_entidad_consolida(5)'!E77</f>
        <v>0</v>
      </c>
      <c r="F376" s="358">
        <f>+'anexo4_entidad_consolida(5)'!F77</f>
        <v>0</v>
      </c>
      <c r="G376" s="358">
        <f>+'anexo4_entidad_consolida(5)'!G77</f>
        <v>0</v>
      </c>
      <c r="H376" s="358">
        <f>+'anexo4_entidad_consolida(5)'!H77</f>
        <v>0</v>
      </c>
    </row>
    <row r="377" spans="2:8" ht="24.75" customHeight="1">
      <c r="B377" s="900">
        <f>+'anexo4_entidad_consolida(5)'!B78</f>
        <v>0</v>
      </c>
      <c r="C377" s="900"/>
      <c r="D377" s="358">
        <f>+'anexo4_entidad_consolida(5)'!D78</f>
        <v>0</v>
      </c>
      <c r="E377" s="358">
        <f>+'anexo4_entidad_consolida(5)'!E78</f>
        <v>0</v>
      </c>
      <c r="F377" s="358">
        <f>+'anexo4_entidad_consolida(5)'!F78</f>
        <v>0</v>
      </c>
      <c r="G377" s="358">
        <f>+'anexo4_entidad_consolida(5)'!G78</f>
        <v>0</v>
      </c>
      <c r="H377" s="358">
        <f>+'anexo4_entidad_consolida(5)'!H78</f>
        <v>0</v>
      </c>
    </row>
    <row r="378" spans="2:8" ht="24.75" customHeight="1">
      <c r="B378" s="900">
        <f>+'anexo4_entidad_consolida(5)'!B79</f>
        <v>0</v>
      </c>
      <c r="C378" s="900"/>
      <c r="D378" s="358">
        <f>+'anexo4_entidad_consolida(5)'!D79</f>
        <v>0</v>
      </c>
      <c r="E378" s="358">
        <f>+'anexo4_entidad_consolida(5)'!E79</f>
        <v>0</v>
      </c>
      <c r="F378" s="358">
        <f>+'anexo4_entidad_consolida(5)'!F79</f>
        <v>0</v>
      </c>
      <c r="G378" s="358">
        <f>+'anexo4_entidad_consolida(5)'!G79</f>
        <v>0</v>
      </c>
      <c r="H378" s="358">
        <f>+'anexo4_entidad_consolida(5)'!H79</f>
        <v>0</v>
      </c>
    </row>
    <row r="379" spans="2:8" ht="24.75" customHeight="1">
      <c r="B379" s="900">
        <f>+'anexo4_entidad_consolida(5)'!B80</f>
        <v>0</v>
      </c>
      <c r="C379" s="900"/>
      <c r="D379" s="358">
        <f>+'anexo4_entidad_consolida(5)'!D80</f>
        <v>0</v>
      </c>
      <c r="E379" s="358">
        <f>+'anexo4_entidad_consolida(5)'!E80</f>
        <v>0</v>
      </c>
      <c r="F379" s="358">
        <f>+'anexo4_entidad_consolida(5)'!F80</f>
        <v>0</v>
      </c>
      <c r="G379" s="358">
        <f>+'anexo4_entidad_consolida(5)'!G80</f>
        <v>0</v>
      </c>
      <c r="H379" s="358">
        <f>+'anexo4_entidad_consolida(5)'!H80</f>
        <v>0</v>
      </c>
    </row>
    <row r="380" spans="2:8" ht="24.75" customHeight="1">
      <c r="B380" s="900">
        <f>+'anexo4_entidad_consolida(5)'!B81</f>
        <v>0</v>
      </c>
      <c r="C380" s="900"/>
      <c r="D380" s="358">
        <f>+'anexo4_entidad_consolida(5)'!D81</f>
        <v>0</v>
      </c>
      <c r="E380" s="358">
        <f>+'anexo4_entidad_consolida(5)'!E81</f>
        <v>0</v>
      </c>
      <c r="F380" s="358">
        <f>+'anexo4_entidad_consolida(5)'!F81</f>
        <v>0</v>
      </c>
      <c r="G380" s="358">
        <f>+'anexo4_entidad_consolida(5)'!G81</f>
        <v>0</v>
      </c>
      <c r="H380" s="358">
        <f>+'anexo4_entidad_consolida(5)'!H81</f>
        <v>0</v>
      </c>
    </row>
    <row r="381" spans="2:8" ht="24.75" customHeight="1">
      <c r="B381" s="900">
        <f>+'anexo4_entidad_consolida(5)'!B82</f>
        <v>0</v>
      </c>
      <c r="C381" s="900"/>
      <c r="D381" s="358">
        <f>+'anexo4_entidad_consolida(5)'!D82</f>
        <v>0</v>
      </c>
      <c r="E381" s="358">
        <f>+'anexo4_entidad_consolida(5)'!E82</f>
        <v>0</v>
      </c>
      <c r="F381" s="358">
        <f>+'anexo4_entidad_consolida(5)'!F82</f>
        <v>0</v>
      </c>
      <c r="G381" s="358">
        <f>+'anexo4_entidad_consolida(5)'!G82</f>
        <v>0</v>
      </c>
      <c r="H381" s="358">
        <f>+'anexo4_entidad_consolida(5)'!H82</f>
        <v>0</v>
      </c>
    </row>
    <row r="382" spans="2:8" ht="24.75" customHeight="1">
      <c r="B382" s="899">
        <f>+'anexo4_entidad_consolida(5)'!B83</f>
        <v>0</v>
      </c>
      <c r="C382" s="899"/>
      <c r="D382" s="359">
        <f>+'anexo4_entidad_consolida(5)'!D83</f>
        <v>0</v>
      </c>
      <c r="E382" s="359">
        <f>+'anexo4_entidad_consolida(5)'!E83</f>
        <v>0</v>
      </c>
      <c r="F382" s="359">
        <f>+'anexo4_entidad_consolida(5)'!F83</f>
        <v>0</v>
      </c>
      <c r="G382" s="359">
        <f>+'anexo4_entidad_consolida(5)'!G83</f>
        <v>0</v>
      </c>
      <c r="H382" s="359">
        <f>+'anexo4_entidad_consolida(5)'!H83</f>
        <v>0</v>
      </c>
    </row>
    <row r="383" spans="2:8" ht="31.5" customHeight="1">
      <c r="B383" s="929" t="s">
        <v>79</v>
      </c>
      <c r="C383" s="930"/>
      <c r="D383" s="363">
        <f>+SUM(D335:D382)</f>
        <v>0</v>
      </c>
      <c r="E383" s="363">
        <f>+SUM(E335:E382)</f>
        <v>0</v>
      </c>
      <c r="F383" s="363">
        <f>+SUM(F335:F382)</f>
        <v>0</v>
      </c>
      <c r="G383" s="363"/>
      <c r="H383" s="363"/>
    </row>
    <row r="384" spans="2:8" ht="11.25" customHeight="1" thickBot="1">
      <c r="B384" s="364"/>
      <c r="C384" s="365"/>
      <c r="D384" s="366"/>
      <c r="E384" s="366"/>
      <c r="F384" s="366"/>
      <c r="G384" s="366"/>
      <c r="H384" s="366"/>
    </row>
    <row r="385" spans="2:8" s="94" customFormat="1" ht="31.5" customHeight="1" thickBot="1">
      <c r="B385" s="934" t="s">
        <v>80</v>
      </c>
      <c r="C385" s="935"/>
      <c r="D385" s="367">
        <f>+D383+D331</f>
        <v>0</v>
      </c>
      <c r="E385" s="367">
        <f>+E383+E331</f>
        <v>0</v>
      </c>
      <c r="F385" s="367">
        <f>+F383+F331</f>
        <v>0</v>
      </c>
      <c r="G385" s="367"/>
      <c r="H385" s="368"/>
    </row>
    <row r="386" spans="3:8" ht="14.25" customHeight="1">
      <c r="C386" s="365"/>
      <c r="D386" s="369"/>
      <c r="E386" s="369"/>
      <c r="F386" s="369"/>
      <c r="G386" s="369"/>
      <c r="H386" s="369"/>
    </row>
    <row r="387" ht="11.25" customHeight="1" hidden="1">
      <c r="C387" s="370"/>
    </row>
    <row r="388" ht="20.25" customHeight="1">
      <c r="C388" s="370"/>
    </row>
    <row r="389" ht="24">
      <c r="B389" s="370"/>
    </row>
    <row r="390" ht="24" hidden="1">
      <c r="B390" s="370"/>
    </row>
    <row r="391" ht="24" hidden="1">
      <c r="B391" s="370"/>
    </row>
    <row r="392" ht="24" hidden="1">
      <c r="B392" s="370"/>
    </row>
    <row r="393" spans="2:8" s="374" customFormat="1" ht="40.5" hidden="1">
      <c r="B393" s="371" t="s">
        <v>529</v>
      </c>
      <c r="C393" s="931"/>
      <c r="D393" s="933"/>
      <c r="E393" s="372" t="s">
        <v>530</v>
      </c>
      <c r="F393" s="372"/>
      <c r="G393" s="373"/>
      <c r="H393" s="373"/>
    </row>
    <row r="394" spans="2:8" s="374" customFormat="1" ht="15" customHeight="1" hidden="1">
      <c r="B394" s="371"/>
      <c r="D394" s="372"/>
      <c r="E394" s="372"/>
      <c r="F394" s="372"/>
      <c r="G394" s="373"/>
      <c r="H394" s="373"/>
    </row>
    <row r="395" spans="2:8" s="374" customFormat="1" ht="40.5" hidden="1">
      <c r="B395" s="931" t="s">
        <v>232</v>
      </c>
      <c r="C395" s="932"/>
      <c r="D395" s="933"/>
      <c r="E395" s="372" t="s">
        <v>42</v>
      </c>
      <c r="F395" s="372"/>
      <c r="G395" s="373"/>
      <c r="H395" s="373"/>
    </row>
    <row r="396" spans="4:8" ht="19.5" hidden="1">
      <c r="D396" s="375"/>
      <c r="E396" s="375"/>
      <c r="F396" s="375"/>
      <c r="G396" s="375"/>
      <c r="H396" s="375"/>
    </row>
    <row r="397" spans="3:8" ht="19.5" hidden="1">
      <c r="C397" s="91"/>
      <c r="D397" s="93"/>
      <c r="E397" s="93"/>
      <c r="F397" s="93"/>
      <c r="G397" s="93"/>
      <c r="H397" s="93"/>
    </row>
    <row r="398" spans="3:8" ht="40.5" hidden="1">
      <c r="C398" s="931"/>
      <c r="D398" s="933"/>
      <c r="E398" s="376" t="s">
        <v>533</v>
      </c>
      <c r="F398" s="377"/>
      <c r="G398" s="93"/>
      <c r="H398" s="93"/>
    </row>
    <row r="399" spans="4:8" ht="40.5" hidden="1">
      <c r="D399" s="93"/>
      <c r="F399" s="374"/>
      <c r="G399" s="93"/>
      <c r="H399" s="93"/>
    </row>
    <row r="400" spans="4:8" ht="40.5" hidden="1">
      <c r="D400" s="93"/>
      <c r="E400" s="378" t="s">
        <v>21</v>
      </c>
      <c r="F400" s="374"/>
      <c r="G400" s="93"/>
      <c r="H400" s="93"/>
    </row>
    <row r="401" spans="4:8" ht="15" hidden="1">
      <c r="D401" s="93"/>
      <c r="F401" s="93"/>
      <c r="G401" s="93"/>
      <c r="H401" s="93"/>
    </row>
    <row r="402" spans="4:8" ht="15" hidden="1">
      <c r="D402" s="93"/>
      <c r="F402" s="379"/>
      <c r="G402" s="93"/>
      <c r="H402" s="93"/>
    </row>
    <row r="403" spans="4:8" ht="15" hidden="1">
      <c r="D403" s="93"/>
      <c r="F403" s="379"/>
      <c r="G403" s="93"/>
      <c r="H403" s="93"/>
    </row>
    <row r="404" spans="4:8" ht="15" hidden="1">
      <c r="D404" s="93"/>
      <c r="F404" s="379"/>
      <c r="G404" s="93"/>
      <c r="H404" s="93"/>
    </row>
    <row r="405" spans="4:8" ht="15" hidden="1">
      <c r="D405" s="93"/>
      <c r="F405" s="93"/>
      <c r="G405" s="93"/>
      <c r="H405" s="93"/>
    </row>
    <row r="406" ht="37.5" hidden="1">
      <c r="E406" s="380" t="s">
        <v>36</v>
      </c>
    </row>
  </sheetData>
  <sheetProtection password="CD74" sheet="1" objects="1" scenarios="1"/>
  <mergeCells count="381">
    <mergeCell ref="B333:D333"/>
    <mergeCell ref="B255:C255"/>
    <mergeCell ref="B80:C80"/>
    <mergeCell ref="C393:D393"/>
    <mergeCell ref="B268:C268"/>
    <mergeCell ref="B269:D269"/>
    <mergeCell ref="B264:C264"/>
    <mergeCell ref="B265:C265"/>
    <mergeCell ref="B266:C266"/>
    <mergeCell ref="B267:C267"/>
    <mergeCell ref="B395:D395"/>
    <mergeCell ref="C398:D398"/>
    <mergeCell ref="B385:C385"/>
    <mergeCell ref="B258:C258"/>
    <mergeCell ref="B327:C327"/>
    <mergeCell ref="B321:C321"/>
    <mergeCell ref="B322:C322"/>
    <mergeCell ref="B323:C323"/>
    <mergeCell ref="B324:C324"/>
    <mergeCell ref="B325:C325"/>
    <mergeCell ref="B252:C252"/>
    <mergeCell ref="B253:C253"/>
    <mergeCell ref="B254:C254"/>
    <mergeCell ref="B261:C261"/>
    <mergeCell ref="B259:C259"/>
    <mergeCell ref="B260:C260"/>
    <mergeCell ref="B256:C256"/>
    <mergeCell ref="B257:C257"/>
    <mergeCell ref="B236:C236"/>
    <mergeCell ref="B237:C237"/>
    <mergeCell ref="B70:C70"/>
    <mergeCell ref="B75:C75"/>
    <mergeCell ref="B76:C76"/>
    <mergeCell ref="B77:C77"/>
    <mergeCell ref="B78:C78"/>
    <mergeCell ref="B79:C79"/>
    <mergeCell ref="B81:C81"/>
    <mergeCell ref="B82:C82"/>
    <mergeCell ref="B383:C383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245:C245"/>
    <mergeCell ref="B334:C334"/>
    <mergeCell ref="B246:C246"/>
    <mergeCell ref="B247:C247"/>
    <mergeCell ref="B248:C248"/>
    <mergeCell ref="B249:C249"/>
    <mergeCell ref="B250:C250"/>
    <mergeCell ref="B251:C251"/>
    <mergeCell ref="B262:C262"/>
    <mergeCell ref="B263:C263"/>
    <mergeCell ref="B6:C6"/>
    <mergeCell ref="B7:C7"/>
    <mergeCell ref="B73:C73"/>
    <mergeCell ref="B74:C74"/>
    <mergeCell ref="B59:C59"/>
    <mergeCell ref="B60:C60"/>
    <mergeCell ref="B61:C61"/>
    <mergeCell ref="B62:C62"/>
    <mergeCell ref="B63:C63"/>
    <mergeCell ref="B64:C64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71:C71"/>
    <mergeCell ref="B72:C72"/>
    <mergeCell ref="B65:C65"/>
    <mergeCell ref="B66:C66"/>
    <mergeCell ref="B67:C67"/>
    <mergeCell ref="B68:C68"/>
    <mergeCell ref="B69:D69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71:C271"/>
    <mergeCell ref="B270:C270"/>
    <mergeCell ref="B238:C238"/>
    <mergeCell ref="B239:C239"/>
    <mergeCell ref="B240:C240"/>
    <mergeCell ref="B241:C241"/>
    <mergeCell ref="B242:C242"/>
    <mergeCell ref="B243:C243"/>
    <mergeCell ref="B244:C244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35:C335"/>
    <mergeCell ref="B336:C336"/>
    <mergeCell ref="B337:C337"/>
    <mergeCell ref="B331:C331"/>
    <mergeCell ref="B328:C328"/>
    <mergeCell ref="B329:C329"/>
    <mergeCell ref="B330:C330"/>
    <mergeCell ref="B326:C326"/>
    <mergeCell ref="B332:C332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4:C374"/>
    <mergeCell ref="B370:C370"/>
    <mergeCell ref="B371:C371"/>
    <mergeCell ref="B372:C372"/>
    <mergeCell ref="B373:C373"/>
  </mergeCells>
  <printOptions/>
  <pageMargins left="0.7874015748031497" right="0.7874015748031497" top="0.56" bottom="0.46" header="0" footer="0"/>
  <pageSetup fitToHeight="5" horizontalDpi="600" verticalDpi="600" orientation="portrait" paperSize="9" scale="10" r:id="rId1"/>
  <rowBreaks count="1" manualBreakCount="1">
    <brk id="38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showGridLines="0" view="pageBreakPreview" zoomScale="75" zoomScaleSheetLayoutView="75" workbookViewId="0" topLeftCell="A34">
      <selection activeCell="F14" sqref="F14"/>
    </sheetView>
  </sheetViews>
  <sheetFormatPr defaultColWidth="11.421875" defaultRowHeight="12.75"/>
  <cols>
    <col min="1" max="1" width="2.8515625" style="9" customWidth="1"/>
    <col min="2" max="2" width="4.00390625" style="9" customWidth="1"/>
    <col min="3" max="3" width="23.00390625" style="9" customWidth="1"/>
    <col min="4" max="4" width="50.7109375" style="9" customWidth="1"/>
    <col min="5" max="5" width="35.8515625" style="13" bestFit="1" customWidth="1"/>
    <col min="6" max="6" width="29.7109375" style="13" customWidth="1"/>
    <col min="7" max="12" width="29.7109375" style="9" customWidth="1"/>
    <col min="13" max="16384" width="11.421875" style="9" customWidth="1"/>
  </cols>
  <sheetData>
    <row r="1" spans="5:6" ht="27" customHeight="1">
      <c r="E1" s="948"/>
      <c r="F1" s="948"/>
    </row>
    <row r="2" spans="3:6" ht="19.5">
      <c r="C2" s="4" t="s">
        <v>426</v>
      </c>
      <c r="E2" s="293"/>
      <c r="F2" s="293"/>
    </row>
    <row r="3" spans="3:6" ht="19.5">
      <c r="C3" s="4"/>
      <c r="E3" s="293"/>
      <c r="F3" s="293"/>
    </row>
    <row r="4" ht="11.25" customHeight="1"/>
    <row r="5" spans="3:10" ht="19.5">
      <c r="C5" s="4" t="s">
        <v>236</v>
      </c>
      <c r="E5" s="949" t="s">
        <v>411</v>
      </c>
      <c r="F5" s="950" t="s">
        <v>412</v>
      </c>
      <c r="G5" s="950" t="s">
        <v>412</v>
      </c>
      <c r="H5" s="950" t="s">
        <v>412</v>
      </c>
      <c r="I5" s="950" t="s">
        <v>412</v>
      </c>
      <c r="J5" s="950" t="s">
        <v>412</v>
      </c>
    </row>
    <row r="6" spans="5:11" ht="19.5">
      <c r="E6" s="949"/>
      <c r="F6" s="950"/>
      <c r="G6" s="950"/>
      <c r="H6" s="950"/>
      <c r="I6" s="950"/>
      <c r="J6" s="950"/>
      <c r="K6" s="296"/>
    </row>
    <row r="7" spans="2:11" ht="19.5">
      <c r="B7" s="709"/>
      <c r="C7" s="4" t="s">
        <v>452</v>
      </c>
      <c r="E7" s="150"/>
      <c r="F7" s="87"/>
      <c r="G7" s="295"/>
      <c r="H7" s="295"/>
      <c r="I7" s="295"/>
      <c r="J7" s="295"/>
      <c r="K7" s="296"/>
    </row>
    <row r="8" spans="3:11" s="27" customFormat="1" ht="19.5">
      <c r="C8" s="12"/>
      <c r="E8" s="942">
        <f>+'anexo 1'!Z7</f>
        <v>0</v>
      </c>
      <c r="F8" s="945"/>
      <c r="G8" s="945"/>
      <c r="H8" s="945"/>
      <c r="I8" s="945"/>
      <c r="J8" s="945"/>
      <c r="K8" s="297"/>
    </row>
    <row r="9" spans="2:10" ht="19.5">
      <c r="B9" s="709"/>
      <c r="C9" s="4" t="s">
        <v>453</v>
      </c>
      <c r="D9" s="4"/>
      <c r="E9" s="942"/>
      <c r="F9" s="946"/>
      <c r="G9" s="946"/>
      <c r="H9" s="946"/>
      <c r="I9" s="946"/>
      <c r="J9" s="946"/>
    </row>
    <row r="10" spans="5:10" ht="19.5">
      <c r="E10" s="942"/>
      <c r="F10" s="946"/>
      <c r="G10" s="946"/>
      <c r="H10" s="946"/>
      <c r="I10" s="946"/>
      <c r="J10" s="946"/>
    </row>
    <row r="11" spans="3:10" ht="19.5">
      <c r="C11" s="4" t="s">
        <v>494</v>
      </c>
      <c r="D11" s="651">
        <f>IF(B7="x",'anexo 1'!T9-1,IF(B9="x",'anexo 1'!T9-2,0))</f>
        <v>0</v>
      </c>
      <c r="E11" s="942"/>
      <c r="F11" s="947"/>
      <c r="G11" s="947"/>
      <c r="H11" s="947"/>
      <c r="I11" s="947"/>
      <c r="J11" s="947"/>
    </row>
    <row r="12" spans="3:10" ht="22.5">
      <c r="C12" s="943" t="s">
        <v>563</v>
      </c>
      <c r="D12" s="943"/>
      <c r="E12" s="298"/>
      <c r="F12" s="298"/>
      <c r="G12" s="298"/>
      <c r="H12" s="298"/>
      <c r="I12" s="298"/>
      <c r="J12" s="298"/>
    </row>
    <row r="13" spans="3:12" ht="19.5">
      <c r="C13" s="299" t="s">
        <v>602</v>
      </c>
      <c r="D13" s="300" t="s">
        <v>603</v>
      </c>
      <c r="E13" s="951" t="s">
        <v>427</v>
      </c>
      <c r="F13" s="953"/>
      <c r="G13" s="953"/>
      <c r="H13" s="953"/>
      <c r="I13" s="953"/>
      <c r="J13" s="954"/>
      <c r="K13" s="301" t="s">
        <v>428</v>
      </c>
      <c r="L13" s="302" t="s">
        <v>429</v>
      </c>
    </row>
    <row r="14" spans="3:12" ht="19.5">
      <c r="C14" s="303">
        <v>1</v>
      </c>
      <c r="D14" s="290" t="s">
        <v>604</v>
      </c>
      <c r="E14" s="304">
        <f>+'anexo2.1'!I11</f>
        <v>0</v>
      </c>
      <c r="F14" s="305"/>
      <c r="G14" s="305"/>
      <c r="H14" s="305"/>
      <c r="I14" s="305"/>
      <c r="J14" s="305"/>
      <c r="K14" s="305"/>
      <c r="L14" s="304">
        <f>+E14+F14+G14+H14+I14+J14+K14</f>
        <v>0</v>
      </c>
    </row>
    <row r="15" spans="3:12" ht="19.5">
      <c r="C15" s="59">
        <v>2</v>
      </c>
      <c r="D15" s="291" t="s">
        <v>605</v>
      </c>
      <c r="E15" s="306">
        <f>+'anexo2.1'!I12</f>
        <v>0</v>
      </c>
      <c r="F15" s="307"/>
      <c r="G15" s="307"/>
      <c r="H15" s="307"/>
      <c r="I15" s="307"/>
      <c r="J15" s="307"/>
      <c r="K15" s="307"/>
      <c r="L15" s="304">
        <f>+E15+F15+G15+H15+I15+J15+K15</f>
        <v>0</v>
      </c>
    </row>
    <row r="16" spans="3:12" ht="19.5">
      <c r="C16" s="308">
        <v>3</v>
      </c>
      <c r="D16" s="291" t="s">
        <v>606</v>
      </c>
      <c r="E16" s="306">
        <f>+'anexo2.1'!I13</f>
        <v>0</v>
      </c>
      <c r="F16" s="307"/>
      <c r="G16" s="307"/>
      <c r="H16" s="307"/>
      <c r="I16" s="307"/>
      <c r="J16" s="307"/>
      <c r="K16" s="307"/>
      <c r="L16" s="304">
        <f>+E16+F16+G16+H16+I16+J16+K16</f>
        <v>0</v>
      </c>
    </row>
    <row r="17" spans="3:12" ht="19.5">
      <c r="C17" s="59">
        <v>4</v>
      </c>
      <c r="D17" s="291" t="s">
        <v>608</v>
      </c>
      <c r="E17" s="309">
        <f>+'anexo2.1'!I16</f>
        <v>0</v>
      </c>
      <c r="F17" s="310"/>
      <c r="G17" s="310"/>
      <c r="H17" s="310"/>
      <c r="I17" s="310"/>
      <c r="J17" s="310"/>
      <c r="K17" s="310"/>
      <c r="L17" s="304">
        <f>+E17+F17+G17+H17+I17+J17+K17</f>
        <v>0</v>
      </c>
    </row>
    <row r="18" spans="3:12" ht="19.5">
      <c r="C18" s="311">
        <v>5</v>
      </c>
      <c r="D18" s="292" t="s">
        <v>609</v>
      </c>
      <c r="E18" s="312">
        <f>+'anexo2.1'!I17</f>
        <v>0</v>
      </c>
      <c r="F18" s="313"/>
      <c r="G18" s="313"/>
      <c r="H18" s="313"/>
      <c r="I18" s="313"/>
      <c r="J18" s="313"/>
      <c r="K18" s="313"/>
      <c r="L18" s="304">
        <f>+E18+F18+G18+H18+I18+J18+K18</f>
        <v>0</v>
      </c>
    </row>
    <row r="19" spans="3:12" ht="21">
      <c r="C19" s="314" t="s">
        <v>430</v>
      </c>
      <c r="D19" s="315" t="s">
        <v>431</v>
      </c>
      <c r="E19" s="316">
        <f>SUM(E14:E18)</f>
        <v>0</v>
      </c>
      <c r="F19" s="316">
        <f aca="true" t="shared" si="0" ref="F19:L19">SUM(F14:F18)</f>
        <v>0</v>
      </c>
      <c r="G19" s="316">
        <f t="shared" si="0"/>
        <v>0</v>
      </c>
      <c r="H19" s="316">
        <f t="shared" si="0"/>
        <v>0</v>
      </c>
      <c r="I19" s="316">
        <f t="shared" si="0"/>
        <v>0</v>
      </c>
      <c r="J19" s="316">
        <f t="shared" si="0"/>
        <v>0</v>
      </c>
      <c r="K19" s="316">
        <f t="shared" si="0"/>
        <v>0</v>
      </c>
      <c r="L19" s="316">
        <f t="shared" si="0"/>
        <v>0</v>
      </c>
    </row>
    <row r="20" ht="12" customHeight="1"/>
    <row r="21" spans="3:4" ht="18.75" customHeight="1">
      <c r="C21" s="944" t="s">
        <v>564</v>
      </c>
      <c r="D21" s="944"/>
    </row>
    <row r="22" spans="3:12" ht="19.5">
      <c r="C22" s="299" t="s">
        <v>432</v>
      </c>
      <c r="D22" s="299" t="s">
        <v>62</v>
      </c>
      <c r="E22" s="951" t="s">
        <v>433</v>
      </c>
      <c r="F22" s="953"/>
      <c r="G22" s="953"/>
      <c r="H22" s="953"/>
      <c r="I22" s="953"/>
      <c r="J22" s="954"/>
      <c r="K22" s="951"/>
      <c r="L22" s="952"/>
    </row>
    <row r="23" spans="3:12" ht="19.5">
      <c r="C23" s="317"/>
      <c r="D23" s="318" t="s">
        <v>76</v>
      </c>
      <c r="E23" s="721"/>
      <c r="F23" s="319"/>
      <c r="G23" s="307"/>
      <c r="H23" s="307"/>
      <c r="I23" s="307"/>
      <c r="J23" s="307"/>
      <c r="K23" s="307"/>
      <c r="L23" s="304">
        <f>+E23+F23+G23+H23+I23+J23+K23</f>
        <v>0</v>
      </c>
    </row>
    <row r="24" spans="3:12" ht="19.5">
      <c r="C24" s="320"/>
      <c r="D24" s="321" t="s">
        <v>63</v>
      </c>
      <c r="E24" s="721"/>
      <c r="F24" s="319"/>
      <c r="G24" s="307"/>
      <c r="H24" s="307"/>
      <c r="I24" s="307"/>
      <c r="J24" s="307"/>
      <c r="K24" s="307"/>
      <c r="L24" s="304">
        <f aca="true" t="shared" si="1" ref="L24:L47">+E24+F24+G24+H24+I24+J24+K24</f>
        <v>0</v>
      </c>
    </row>
    <row r="25" spans="3:12" ht="19.5">
      <c r="C25" s="322" t="s">
        <v>64</v>
      </c>
      <c r="D25" s="321" t="s">
        <v>65</v>
      </c>
      <c r="E25" s="721"/>
      <c r="F25" s="319"/>
      <c r="G25" s="307"/>
      <c r="H25" s="307"/>
      <c r="I25" s="307"/>
      <c r="J25" s="307"/>
      <c r="K25" s="307"/>
      <c r="L25" s="304">
        <f t="shared" si="1"/>
        <v>0</v>
      </c>
    </row>
    <row r="26" spans="3:12" ht="19.5">
      <c r="C26" s="322">
        <v>705</v>
      </c>
      <c r="D26" s="321" t="s">
        <v>66</v>
      </c>
      <c r="E26" s="721"/>
      <c r="F26" s="319"/>
      <c r="G26" s="307"/>
      <c r="H26" s="307"/>
      <c r="I26" s="307"/>
      <c r="J26" s="307"/>
      <c r="K26" s="307"/>
      <c r="L26" s="304">
        <f t="shared" si="1"/>
        <v>0</v>
      </c>
    </row>
    <row r="27" spans="3:12" ht="19.5">
      <c r="C27" s="322" t="s">
        <v>67</v>
      </c>
      <c r="D27" s="321" t="s">
        <v>68</v>
      </c>
      <c r="E27" s="721"/>
      <c r="F27" s="319"/>
      <c r="G27" s="307"/>
      <c r="H27" s="307"/>
      <c r="I27" s="307"/>
      <c r="J27" s="307"/>
      <c r="K27" s="307"/>
      <c r="L27" s="304">
        <f t="shared" si="1"/>
        <v>0</v>
      </c>
    </row>
    <row r="28" spans="3:12" ht="39">
      <c r="C28" s="322">
        <v>71</v>
      </c>
      <c r="D28" s="321" t="s">
        <v>69</v>
      </c>
      <c r="E28" s="721"/>
      <c r="F28" s="319"/>
      <c r="G28" s="307"/>
      <c r="H28" s="307"/>
      <c r="I28" s="307"/>
      <c r="J28" s="307"/>
      <c r="K28" s="307"/>
      <c r="L28" s="304">
        <f t="shared" si="1"/>
        <v>0</v>
      </c>
    </row>
    <row r="29" spans="3:12" ht="39">
      <c r="C29" s="322">
        <v>73</v>
      </c>
      <c r="D29" s="321" t="s">
        <v>70</v>
      </c>
      <c r="E29" s="721"/>
      <c r="F29" s="319"/>
      <c r="G29" s="307"/>
      <c r="H29" s="307"/>
      <c r="I29" s="307"/>
      <c r="J29" s="307"/>
      <c r="K29" s="307"/>
      <c r="L29" s="304">
        <f t="shared" si="1"/>
        <v>0</v>
      </c>
    </row>
    <row r="30" spans="3:12" ht="19.5">
      <c r="C30" s="322"/>
      <c r="D30" s="321" t="s">
        <v>71</v>
      </c>
      <c r="E30" s="721"/>
      <c r="F30" s="319"/>
      <c r="G30" s="307"/>
      <c r="H30" s="307"/>
      <c r="I30" s="307"/>
      <c r="J30" s="307"/>
      <c r="K30" s="307"/>
      <c r="L30" s="304">
        <f t="shared" si="1"/>
        <v>0</v>
      </c>
    </row>
    <row r="31" spans="3:12" ht="39">
      <c r="C31" s="322">
        <v>75</v>
      </c>
      <c r="D31" s="321" t="s">
        <v>72</v>
      </c>
      <c r="E31" s="721"/>
      <c r="F31" s="319"/>
      <c r="G31" s="307"/>
      <c r="H31" s="307"/>
      <c r="I31" s="307"/>
      <c r="J31" s="307"/>
      <c r="K31" s="307"/>
      <c r="L31" s="304">
        <f t="shared" si="1"/>
        <v>0</v>
      </c>
    </row>
    <row r="32" spans="3:12" ht="19.5">
      <c r="C32" s="322">
        <v>74</v>
      </c>
      <c r="D32" s="321" t="s">
        <v>73</v>
      </c>
      <c r="E32" s="721"/>
      <c r="F32" s="319"/>
      <c r="G32" s="307"/>
      <c r="H32" s="307"/>
      <c r="I32" s="307"/>
      <c r="J32" s="307"/>
      <c r="K32" s="307"/>
      <c r="L32" s="304">
        <f t="shared" si="1"/>
        <v>0</v>
      </c>
    </row>
    <row r="33" spans="3:12" ht="19.5">
      <c r="C33" s="322">
        <v>790</v>
      </c>
      <c r="D33" s="321" t="s">
        <v>74</v>
      </c>
      <c r="E33" s="721"/>
      <c r="F33" s="319"/>
      <c r="G33" s="307"/>
      <c r="H33" s="307"/>
      <c r="I33" s="307"/>
      <c r="J33" s="307"/>
      <c r="K33" s="307"/>
      <c r="L33" s="304">
        <f t="shared" si="1"/>
        <v>0</v>
      </c>
    </row>
    <row r="34" spans="3:12" ht="19.5">
      <c r="C34" s="322" t="s">
        <v>83</v>
      </c>
      <c r="D34" s="321" t="s">
        <v>438</v>
      </c>
      <c r="E34" s="721"/>
      <c r="F34" s="319"/>
      <c r="G34" s="307"/>
      <c r="H34" s="307"/>
      <c r="I34" s="307"/>
      <c r="J34" s="307"/>
      <c r="K34" s="307"/>
      <c r="L34" s="304">
        <f t="shared" si="1"/>
        <v>0</v>
      </c>
    </row>
    <row r="35" spans="3:12" ht="19.5">
      <c r="C35" s="322">
        <v>7600</v>
      </c>
      <c r="D35" s="321" t="s">
        <v>439</v>
      </c>
      <c r="E35" s="721"/>
      <c r="F35" s="319"/>
      <c r="G35" s="307"/>
      <c r="H35" s="307"/>
      <c r="I35" s="307"/>
      <c r="J35" s="307"/>
      <c r="K35" s="307"/>
      <c r="L35" s="304">
        <f t="shared" si="1"/>
        <v>0</v>
      </c>
    </row>
    <row r="36" spans="3:12" ht="19.5">
      <c r="C36" s="322">
        <v>7601</v>
      </c>
      <c r="D36" s="321" t="s">
        <v>440</v>
      </c>
      <c r="E36" s="721"/>
      <c r="F36" s="319"/>
      <c r="G36" s="307"/>
      <c r="H36" s="307"/>
      <c r="I36" s="307"/>
      <c r="J36" s="307"/>
      <c r="K36" s="307"/>
      <c r="L36" s="304">
        <f t="shared" si="1"/>
        <v>0</v>
      </c>
    </row>
    <row r="37" spans="3:12" ht="19.5">
      <c r="C37" s="322">
        <v>76.3</v>
      </c>
      <c r="D37" s="321" t="s">
        <v>441</v>
      </c>
      <c r="E37" s="721"/>
      <c r="F37" s="319"/>
      <c r="G37" s="307"/>
      <c r="H37" s="307"/>
      <c r="I37" s="307"/>
      <c r="J37" s="307"/>
      <c r="K37" s="307"/>
      <c r="L37" s="304">
        <f t="shared" si="1"/>
        <v>0</v>
      </c>
    </row>
    <row r="38" spans="3:12" ht="39">
      <c r="C38" s="322"/>
      <c r="D38" s="321" t="s">
        <v>442</v>
      </c>
      <c r="E38" s="721"/>
      <c r="F38" s="319"/>
      <c r="G38" s="307"/>
      <c r="H38" s="307"/>
      <c r="I38" s="307"/>
      <c r="J38" s="307"/>
      <c r="K38" s="307"/>
      <c r="L38" s="304">
        <f t="shared" si="1"/>
        <v>0</v>
      </c>
    </row>
    <row r="39" spans="3:12" ht="19.5">
      <c r="C39" s="322">
        <v>7610.762</v>
      </c>
      <c r="D39" s="321" t="s">
        <v>443</v>
      </c>
      <c r="E39" s="721"/>
      <c r="F39" s="319"/>
      <c r="G39" s="307"/>
      <c r="H39" s="307"/>
      <c r="I39" s="307"/>
      <c r="J39" s="307"/>
      <c r="K39" s="307"/>
      <c r="L39" s="304">
        <f t="shared" si="1"/>
        <v>0</v>
      </c>
    </row>
    <row r="40" spans="3:12" ht="19.5">
      <c r="C40" s="322">
        <v>7611.7621</v>
      </c>
      <c r="D40" s="321" t="s">
        <v>444</v>
      </c>
      <c r="E40" s="721"/>
      <c r="F40" s="319"/>
      <c r="G40" s="307"/>
      <c r="H40" s="307"/>
      <c r="I40" s="307"/>
      <c r="J40" s="307"/>
      <c r="K40" s="307"/>
      <c r="L40" s="304">
        <f t="shared" si="1"/>
        <v>0</v>
      </c>
    </row>
    <row r="41" spans="3:12" ht="19.5">
      <c r="C41" s="322">
        <v>7613.7623</v>
      </c>
      <c r="D41" s="321" t="s">
        <v>445</v>
      </c>
      <c r="E41" s="721"/>
      <c r="F41" s="319"/>
      <c r="G41" s="307"/>
      <c r="H41" s="307"/>
      <c r="I41" s="307"/>
      <c r="J41" s="307"/>
      <c r="K41" s="307"/>
      <c r="L41" s="304">
        <f t="shared" si="1"/>
        <v>0</v>
      </c>
    </row>
    <row r="42" spans="3:12" ht="19.5">
      <c r="C42" s="322"/>
      <c r="D42" s="321" t="s">
        <v>446</v>
      </c>
      <c r="E42" s="721"/>
      <c r="F42" s="319"/>
      <c r="G42" s="307"/>
      <c r="H42" s="307"/>
      <c r="I42" s="307"/>
      <c r="J42" s="307"/>
      <c r="K42" s="307"/>
      <c r="L42" s="304">
        <f t="shared" si="1"/>
        <v>0</v>
      </c>
    </row>
    <row r="43" spans="3:12" ht="19.5">
      <c r="C43" s="322">
        <v>7630.765</v>
      </c>
      <c r="D43" s="321" t="s">
        <v>443</v>
      </c>
      <c r="E43" s="721"/>
      <c r="F43" s="319"/>
      <c r="G43" s="307"/>
      <c r="H43" s="307"/>
      <c r="I43" s="307"/>
      <c r="J43" s="307"/>
      <c r="K43" s="307"/>
      <c r="L43" s="304">
        <f t="shared" si="1"/>
        <v>0</v>
      </c>
    </row>
    <row r="44" spans="3:12" ht="19.5">
      <c r="C44" s="322">
        <v>7631.7651</v>
      </c>
      <c r="D44" s="321" t="s">
        <v>444</v>
      </c>
      <c r="E44" s="721"/>
      <c r="F44" s="319"/>
      <c r="G44" s="307"/>
      <c r="H44" s="307"/>
      <c r="I44" s="307"/>
      <c r="J44" s="307"/>
      <c r="K44" s="307"/>
      <c r="L44" s="304">
        <f t="shared" si="1"/>
        <v>0</v>
      </c>
    </row>
    <row r="45" spans="3:12" ht="19.5">
      <c r="C45" s="322" t="s">
        <v>390</v>
      </c>
      <c r="D45" s="321" t="s">
        <v>447</v>
      </c>
      <c r="E45" s="721"/>
      <c r="F45" s="319"/>
      <c r="G45" s="307"/>
      <c r="H45" s="307"/>
      <c r="I45" s="307"/>
      <c r="J45" s="307"/>
      <c r="K45" s="307"/>
      <c r="L45" s="304">
        <f t="shared" si="1"/>
        <v>0</v>
      </c>
    </row>
    <row r="46" spans="3:12" ht="19.5">
      <c r="C46" s="322">
        <v>766</v>
      </c>
      <c r="D46" s="321" t="s">
        <v>448</v>
      </c>
      <c r="E46" s="721"/>
      <c r="F46" s="319"/>
      <c r="G46" s="307"/>
      <c r="H46" s="307"/>
      <c r="I46" s="307"/>
      <c r="J46" s="307"/>
      <c r="K46" s="307"/>
      <c r="L46" s="304">
        <f t="shared" si="1"/>
        <v>0</v>
      </c>
    </row>
    <row r="47" spans="3:12" ht="19.5">
      <c r="C47" s="322">
        <v>768</v>
      </c>
      <c r="D47" s="321" t="s">
        <v>449</v>
      </c>
      <c r="E47" s="721"/>
      <c r="F47" s="319"/>
      <c r="G47" s="307"/>
      <c r="H47" s="307"/>
      <c r="I47" s="307"/>
      <c r="J47" s="307"/>
      <c r="K47" s="307"/>
      <c r="L47" s="304">
        <f t="shared" si="1"/>
        <v>0</v>
      </c>
    </row>
    <row r="48" spans="3:12" ht="39">
      <c r="C48" s="323" t="s">
        <v>434</v>
      </c>
      <c r="D48" s="324" t="s">
        <v>450</v>
      </c>
      <c r="E48" s="722"/>
      <c r="F48" s="325">
        <f aca="true" t="shared" si="2" ref="F48:K48">+F24+F28+F29+F30+F34+F38+F42+F47</f>
        <v>0</v>
      </c>
      <c r="G48" s="325">
        <f t="shared" si="2"/>
        <v>0</v>
      </c>
      <c r="H48" s="325">
        <f t="shared" si="2"/>
        <v>0</v>
      </c>
      <c r="I48" s="325">
        <f t="shared" si="2"/>
        <v>0</v>
      </c>
      <c r="J48" s="325">
        <f t="shared" si="2"/>
        <v>0</v>
      </c>
      <c r="K48" s="325">
        <f t="shared" si="2"/>
        <v>0</v>
      </c>
      <c r="L48" s="325">
        <f>+L24+L28+L29+L30+L34+L38+L42+L47</f>
        <v>0</v>
      </c>
    </row>
    <row r="49" spans="3:12" ht="9.75" customHeight="1">
      <c r="C49" s="2"/>
      <c r="G49" s="13"/>
      <c r="H49" s="13"/>
      <c r="I49" s="13"/>
      <c r="J49" s="13"/>
      <c r="K49" s="13"/>
      <c r="L49" s="13"/>
    </row>
    <row r="50" spans="3:12" ht="58.5">
      <c r="C50" s="323" t="s">
        <v>435</v>
      </c>
      <c r="D50" s="324" t="s">
        <v>451</v>
      </c>
      <c r="E50" s="316"/>
      <c r="F50" s="316"/>
      <c r="G50" s="316"/>
      <c r="H50" s="316"/>
      <c r="I50" s="316"/>
      <c r="J50" s="316"/>
      <c r="K50" s="316"/>
      <c r="L50" s="316">
        <f>+L48+L19</f>
        <v>0</v>
      </c>
    </row>
    <row r="51" ht="10.5" customHeight="1"/>
    <row r="52" ht="19.5">
      <c r="C52" s="9" t="s">
        <v>436</v>
      </c>
    </row>
    <row r="53" ht="19.5">
      <c r="C53" s="9" t="s">
        <v>437</v>
      </c>
    </row>
    <row r="55" spans="3:13" ht="22.5">
      <c r="C55" s="54" t="s">
        <v>529</v>
      </c>
      <c r="D55" s="939"/>
      <c r="E55" s="940"/>
      <c r="F55" s="940"/>
      <c r="G55" s="940"/>
      <c r="H55" s="941"/>
      <c r="I55" s="54"/>
      <c r="J55" s="54" t="s">
        <v>237</v>
      </c>
      <c r="K55" s="54"/>
      <c r="L55" s="54"/>
      <c r="M55" s="84"/>
    </row>
    <row r="56" spans="3:13" ht="7.5" customHeight="1">
      <c r="C56" s="54"/>
      <c r="D56" s="326"/>
      <c r="E56" s="49"/>
      <c r="F56" s="326"/>
      <c r="G56" s="49"/>
      <c r="H56" s="49"/>
      <c r="I56" s="54"/>
      <c r="J56" s="54"/>
      <c r="K56" s="54"/>
      <c r="L56" s="54"/>
      <c r="M56" s="84"/>
    </row>
    <row r="57" spans="3:13" ht="22.5">
      <c r="C57" s="936" t="s">
        <v>531</v>
      </c>
      <c r="D57" s="937"/>
      <c r="E57" s="937"/>
      <c r="F57" s="937"/>
      <c r="G57" s="937"/>
      <c r="H57" s="938"/>
      <c r="I57" s="54" t="s">
        <v>238</v>
      </c>
      <c r="J57" s="54"/>
      <c r="K57" s="54"/>
      <c r="L57" s="54"/>
      <c r="M57" s="84"/>
    </row>
    <row r="58" spans="3:13" ht="22.5">
      <c r="C58" s="54" t="s">
        <v>454</v>
      </c>
      <c r="D58" s="327"/>
      <c r="E58" s="54"/>
      <c r="F58" s="243"/>
      <c r="G58" s="84"/>
      <c r="H58" s="84"/>
      <c r="I58" s="84"/>
      <c r="J58" s="84"/>
      <c r="K58" s="84"/>
      <c r="L58" s="84"/>
      <c r="M58" s="84"/>
    </row>
    <row r="59" spans="3:12" ht="19.5">
      <c r="C59" s="2"/>
      <c r="D59" s="2"/>
      <c r="E59" s="2"/>
      <c r="F59" s="9"/>
      <c r="I59" s="3"/>
      <c r="L59" s="2"/>
    </row>
    <row r="60" spans="3:12" ht="19.5">
      <c r="C60" s="2"/>
      <c r="E60" s="789"/>
      <c r="F60" s="790"/>
      <c r="G60" s="790"/>
      <c r="H60" s="784"/>
      <c r="I60" s="298" t="s">
        <v>533</v>
      </c>
      <c r="J60" s="328"/>
      <c r="L60" s="2"/>
    </row>
    <row r="61" spans="3:12" ht="15" customHeight="1">
      <c r="C61" s="2"/>
      <c r="E61" s="329"/>
      <c r="F61" s="329"/>
      <c r="G61" s="329"/>
      <c r="H61" s="329"/>
      <c r="I61" s="298"/>
      <c r="J61" s="1"/>
      <c r="L61" s="2"/>
    </row>
    <row r="62" spans="3:12" ht="19.5">
      <c r="C62" s="2"/>
      <c r="F62" s="9"/>
      <c r="H62" s="13" t="s">
        <v>21</v>
      </c>
      <c r="I62" s="2"/>
      <c r="J62" s="2"/>
      <c r="L62" s="2"/>
    </row>
    <row r="63" spans="3:12" ht="19.5">
      <c r="C63" s="2"/>
      <c r="F63" s="9"/>
      <c r="I63" s="3"/>
      <c r="J63" s="3"/>
      <c r="L63" s="2"/>
    </row>
    <row r="64" spans="3:12" ht="19.5">
      <c r="C64" s="2"/>
      <c r="F64" s="9"/>
      <c r="I64" s="2"/>
      <c r="J64" s="2"/>
      <c r="L64" s="2"/>
    </row>
    <row r="65" spans="3:12" ht="19.5">
      <c r="C65" s="2"/>
      <c r="F65" s="9"/>
      <c r="H65" s="13" t="s">
        <v>36</v>
      </c>
      <c r="I65" s="2"/>
      <c r="J65" s="2"/>
      <c r="L65" s="2"/>
    </row>
    <row r="66" spans="9:10" ht="19.5">
      <c r="I66" s="3"/>
      <c r="J66" s="3"/>
    </row>
  </sheetData>
  <sheetProtection password="CD74" sheet="1" objects="1" scenarios="1"/>
  <mergeCells count="21">
    <mergeCell ref="K22:L22"/>
    <mergeCell ref="H5:H6"/>
    <mergeCell ref="I5:I6"/>
    <mergeCell ref="J5:J6"/>
    <mergeCell ref="H8:H11"/>
    <mergeCell ref="I8:I11"/>
    <mergeCell ref="J8:J11"/>
    <mergeCell ref="E13:J13"/>
    <mergeCell ref="E22:J22"/>
    <mergeCell ref="E1:F1"/>
    <mergeCell ref="E5:E6"/>
    <mergeCell ref="F5:F6"/>
    <mergeCell ref="G5:G6"/>
    <mergeCell ref="C57:H57"/>
    <mergeCell ref="D55:H55"/>
    <mergeCell ref="E60:H60"/>
    <mergeCell ref="E8:E11"/>
    <mergeCell ref="C12:D12"/>
    <mergeCell ref="C21:D21"/>
    <mergeCell ref="F8:F11"/>
    <mergeCell ref="G8:G11"/>
  </mergeCells>
  <conditionalFormatting sqref="E8:J50 D11 K14:L50">
    <cfRule type="cellIs" priority="1" dxfId="0" operator="equal" stopIfTrue="1">
      <formula>0</formula>
    </cfRule>
  </conditionalFormatting>
  <printOptions/>
  <pageMargins left="0.75" right="0.75" top="0.2" bottom="0.24" header="0" footer="0"/>
  <pageSetup fitToHeight="1" fitToWidth="1"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2"/>
  <sheetViews>
    <sheetView showGridLines="0" view="pageBreakPreview" zoomScale="60" zoomScaleNormal="75" workbookViewId="0" topLeftCell="A64">
      <selection activeCell="A1" sqref="A1"/>
    </sheetView>
  </sheetViews>
  <sheetFormatPr defaultColWidth="11.421875" defaultRowHeight="12.75"/>
  <cols>
    <col min="1" max="1" width="4.00390625" style="2" customWidth="1"/>
    <col min="2" max="2" width="11.421875" style="2" customWidth="1"/>
    <col min="3" max="3" width="17.8515625" style="2" customWidth="1"/>
    <col min="4" max="5" width="11.421875" style="2" customWidth="1"/>
    <col min="6" max="6" width="116.57421875" style="2" customWidth="1"/>
    <col min="7" max="7" width="8.28125" style="2" customWidth="1"/>
    <col min="8" max="8" width="70.00390625" style="2" customWidth="1"/>
    <col min="9" max="16384" width="11.421875" style="2" customWidth="1"/>
  </cols>
  <sheetData>
    <row r="2" ht="40.5">
      <c r="B2" s="187" t="s">
        <v>456</v>
      </c>
    </row>
    <row r="3" s="101" customFormat="1" ht="40.5" customHeight="1">
      <c r="D3" s="101" t="s">
        <v>389</v>
      </c>
    </row>
    <row r="5" spans="2:5" ht="16.5">
      <c r="B5" s="28"/>
      <c r="C5" s="40"/>
      <c r="D5" s="40"/>
      <c r="E5" s="40"/>
    </row>
    <row r="6" spans="2:8" ht="16.5">
      <c r="B6" s="28"/>
      <c r="C6" s="40"/>
      <c r="D6" s="40"/>
      <c r="E6" s="40"/>
      <c r="H6" s="40"/>
    </row>
    <row r="7" spans="2:5" ht="16.5">
      <c r="B7" s="28"/>
      <c r="C7" s="40"/>
      <c r="D7" s="40"/>
      <c r="E7" s="40"/>
    </row>
    <row r="8" spans="2:8" ht="39.75" customHeight="1">
      <c r="B8" s="960" t="s">
        <v>38</v>
      </c>
      <c r="C8" s="961"/>
      <c r="D8" s="961"/>
      <c r="E8" s="961"/>
      <c r="F8" s="961"/>
      <c r="G8" s="245"/>
      <c r="H8" s="246" t="s">
        <v>39</v>
      </c>
    </row>
    <row r="9" spans="2:8" s="251" customFormat="1" ht="31.5">
      <c r="B9" s="247" t="s">
        <v>553</v>
      </c>
      <c r="C9" s="248"/>
      <c r="D9" s="248"/>
      <c r="E9" s="248"/>
      <c r="F9" s="248"/>
      <c r="G9" s="249"/>
      <c r="H9" s="250">
        <f>+'anexo2.1'!I11+'anexo2.1'!I12+'anexo2.1'!I13+'anexo2.1'!I16+'anexo2.1'!I17</f>
        <v>0</v>
      </c>
    </row>
    <row r="10" spans="2:8" s="251" customFormat="1" ht="31.5">
      <c r="B10" s="252" t="s">
        <v>552</v>
      </c>
      <c r="C10" s="253"/>
      <c r="D10" s="253"/>
      <c r="E10" s="253"/>
      <c r="F10" s="253"/>
      <c r="G10" s="254"/>
      <c r="H10" s="255">
        <f>-('anexo2.1'!I25+'anexo2.1'!I26+'anexo2.1'!I28)</f>
        <v>0</v>
      </c>
    </row>
    <row r="11" spans="2:8" s="251" customFormat="1" ht="31.5">
      <c r="B11" s="256" t="s">
        <v>466</v>
      </c>
      <c r="C11" s="257"/>
      <c r="D11" s="257"/>
      <c r="E11" s="257"/>
      <c r="F11" s="257"/>
      <c r="G11" s="258"/>
      <c r="H11" s="259">
        <f>+'anexo2.1'!B42</f>
        <v>0</v>
      </c>
    </row>
    <row r="12" spans="2:8" s="251" customFormat="1" ht="39.75" customHeight="1">
      <c r="B12" s="962" t="s">
        <v>465</v>
      </c>
      <c r="C12" s="963"/>
      <c r="D12" s="963"/>
      <c r="E12" s="963"/>
      <c r="F12" s="963"/>
      <c r="G12" s="260"/>
      <c r="H12" s="250">
        <f>+H9+H10+H11</f>
        <v>0</v>
      </c>
    </row>
    <row r="13" spans="2:8" s="251" customFormat="1" ht="31.5">
      <c r="B13" s="252" t="s">
        <v>464</v>
      </c>
      <c r="C13" s="253"/>
      <c r="D13" s="253"/>
      <c r="E13" s="253"/>
      <c r="F13" s="253"/>
      <c r="G13" s="254"/>
      <c r="H13" s="250">
        <f>-anexo3!G74</f>
        <v>0</v>
      </c>
    </row>
    <row r="14" spans="2:8" s="251" customFormat="1" ht="39.75" customHeight="1">
      <c r="B14" s="964" t="s">
        <v>455</v>
      </c>
      <c r="C14" s="965"/>
      <c r="D14" s="965"/>
      <c r="E14" s="965"/>
      <c r="F14" s="965"/>
      <c r="G14" s="261"/>
      <c r="H14" s="250">
        <f>+H12+H13</f>
        <v>0</v>
      </c>
    </row>
    <row r="15" spans="2:8" s="251" customFormat="1" ht="31.5">
      <c r="B15" s="252" t="s">
        <v>551</v>
      </c>
      <c r="C15" s="253"/>
      <c r="D15" s="253"/>
      <c r="E15" s="253"/>
      <c r="F15" s="253"/>
      <c r="G15" s="254"/>
      <c r="H15" s="262">
        <f>SUM(anexo3!G79:G84)</f>
        <v>0</v>
      </c>
    </row>
    <row r="16" spans="2:8" s="265" customFormat="1" ht="39.75" customHeight="1">
      <c r="B16" s="958" t="s">
        <v>459</v>
      </c>
      <c r="C16" s="959"/>
      <c r="D16" s="959"/>
      <c r="E16" s="959"/>
      <c r="F16" s="959"/>
      <c r="G16" s="263"/>
      <c r="H16" s="264">
        <f>+H14+H15</f>
        <v>0</v>
      </c>
    </row>
    <row r="17" spans="2:8" ht="15" customHeight="1">
      <c r="B17" s="235"/>
      <c r="C17" s="27"/>
      <c r="D17" s="27"/>
      <c r="E17" s="27"/>
      <c r="F17" s="27"/>
      <c r="G17" s="27"/>
      <c r="H17" s="266"/>
    </row>
    <row r="18" spans="2:8" s="251" customFormat="1" ht="31.5">
      <c r="B18" s="252" t="s">
        <v>457</v>
      </c>
      <c r="C18" s="253"/>
      <c r="D18" s="253"/>
      <c r="E18" s="253"/>
      <c r="F18" s="253"/>
      <c r="G18" s="253"/>
      <c r="H18" s="267">
        <f>+anexo4_TOTAL!F385</f>
        <v>0</v>
      </c>
    </row>
    <row r="19" spans="2:8" s="251" customFormat="1" ht="31.5">
      <c r="B19" s="252" t="s">
        <v>458</v>
      </c>
      <c r="C19" s="253"/>
      <c r="D19" s="253"/>
      <c r="E19" s="253"/>
      <c r="F19" s="253"/>
      <c r="G19" s="253"/>
      <c r="H19" s="268">
        <f>+anexo5!L50</f>
        <v>0</v>
      </c>
    </row>
    <row r="20" spans="2:8" s="265" customFormat="1" ht="37.5">
      <c r="B20" s="269" t="s">
        <v>467</v>
      </c>
      <c r="C20" s="270"/>
      <c r="D20" s="270"/>
      <c r="E20" s="270"/>
      <c r="F20" s="270"/>
      <c r="G20" s="271"/>
      <c r="H20" s="710">
        <f>IF(H19=0,0,H18/H19)</f>
        <v>0</v>
      </c>
    </row>
    <row r="21" spans="2:8" ht="24.75" customHeight="1">
      <c r="B21" s="272"/>
      <c r="C21" s="273"/>
      <c r="D21" s="273"/>
      <c r="E21" s="273"/>
      <c r="F21" s="274"/>
      <c r="G21" s="274"/>
      <c r="H21" s="27"/>
    </row>
    <row r="22" spans="2:8" ht="24.75" customHeight="1">
      <c r="B22" s="272"/>
      <c r="C22" s="273"/>
      <c r="D22" s="273"/>
      <c r="E22" s="273"/>
      <c r="F22" s="274"/>
      <c r="G22" s="274"/>
      <c r="H22" s="27"/>
    </row>
    <row r="23" spans="2:8" ht="19.5">
      <c r="B23" s="9"/>
      <c r="C23" s="9"/>
      <c r="D23" s="9"/>
      <c r="E23" s="9"/>
      <c r="F23" s="9"/>
      <c r="G23" s="9"/>
      <c r="H23" s="9"/>
    </row>
    <row r="24" spans="2:8" ht="31.5">
      <c r="B24" s="241" t="s">
        <v>389</v>
      </c>
      <c r="C24" s="9"/>
      <c r="D24" s="9"/>
      <c r="E24" s="9"/>
      <c r="F24" s="9"/>
      <c r="G24" s="9"/>
      <c r="H24" s="9"/>
    </row>
    <row r="25" spans="2:8" ht="19.5">
      <c r="B25" s="23"/>
      <c r="C25" s="9"/>
      <c r="D25" s="9"/>
      <c r="E25" s="9"/>
      <c r="F25" s="9"/>
      <c r="G25" s="9"/>
      <c r="H25" s="9"/>
    </row>
    <row r="26" spans="2:8" ht="29.25">
      <c r="B26" s="275"/>
      <c r="C26" s="276"/>
      <c r="D26" s="276"/>
      <c r="E26" s="276"/>
      <c r="F26" s="276"/>
      <c r="G26" s="276"/>
      <c r="H26" s="277"/>
    </row>
    <row r="27" spans="2:8" ht="29.25">
      <c r="B27" s="278"/>
      <c r="C27" s="279"/>
      <c r="D27" s="279"/>
      <c r="E27" s="279"/>
      <c r="F27" s="279"/>
      <c r="G27" s="279"/>
      <c r="H27" s="280"/>
    </row>
    <row r="28" spans="2:8" ht="29.25">
      <c r="B28" s="278"/>
      <c r="C28" s="279"/>
      <c r="D28" s="279"/>
      <c r="E28" s="279"/>
      <c r="F28" s="279"/>
      <c r="G28" s="279"/>
      <c r="H28" s="280"/>
    </row>
    <row r="29" spans="2:8" ht="29.25">
      <c r="B29" s="278"/>
      <c r="C29" s="279"/>
      <c r="D29" s="279"/>
      <c r="E29" s="279"/>
      <c r="F29" s="279"/>
      <c r="G29" s="279"/>
      <c r="H29" s="280"/>
    </row>
    <row r="30" spans="2:8" ht="29.25">
      <c r="B30" s="278"/>
      <c r="C30" s="279"/>
      <c r="D30" s="279"/>
      <c r="E30" s="279"/>
      <c r="F30" s="279"/>
      <c r="G30" s="279"/>
      <c r="H30" s="280"/>
    </row>
    <row r="31" spans="2:8" ht="29.25">
      <c r="B31" s="278"/>
      <c r="C31" s="279"/>
      <c r="D31" s="279"/>
      <c r="E31" s="279"/>
      <c r="F31" s="279"/>
      <c r="G31" s="279"/>
      <c r="H31" s="280"/>
    </row>
    <row r="32" spans="2:8" ht="29.25">
      <c r="B32" s="278"/>
      <c r="C32" s="279"/>
      <c r="D32" s="279"/>
      <c r="E32" s="279"/>
      <c r="F32" s="279"/>
      <c r="G32" s="279"/>
      <c r="H32" s="280"/>
    </row>
    <row r="33" spans="2:8" ht="29.25">
      <c r="B33" s="278"/>
      <c r="C33" s="279"/>
      <c r="D33" s="279"/>
      <c r="E33" s="279"/>
      <c r="F33" s="279"/>
      <c r="G33" s="279"/>
      <c r="H33" s="280"/>
    </row>
    <row r="34" spans="2:8" ht="29.25">
      <c r="B34" s="278"/>
      <c r="C34" s="279"/>
      <c r="D34" s="279"/>
      <c r="E34" s="279"/>
      <c r="F34" s="279"/>
      <c r="G34" s="279"/>
      <c r="H34" s="280"/>
    </row>
    <row r="35" spans="2:8" ht="29.25">
      <c r="B35" s="278"/>
      <c r="C35" s="279"/>
      <c r="D35" s="279"/>
      <c r="E35" s="279"/>
      <c r="F35" s="279"/>
      <c r="G35" s="279"/>
      <c r="H35" s="280"/>
    </row>
    <row r="36" spans="2:8" ht="29.25">
      <c r="B36" s="278"/>
      <c r="C36" s="279"/>
      <c r="D36" s="279"/>
      <c r="E36" s="279"/>
      <c r="F36" s="279"/>
      <c r="G36" s="279"/>
      <c r="H36" s="280"/>
    </row>
    <row r="37" spans="2:8" ht="29.25">
      <c r="B37" s="278"/>
      <c r="C37" s="279"/>
      <c r="D37" s="279"/>
      <c r="E37" s="279"/>
      <c r="F37" s="279"/>
      <c r="G37" s="279"/>
      <c r="H37" s="280"/>
    </row>
    <row r="38" spans="2:8" ht="29.25">
      <c r="B38" s="278"/>
      <c r="C38" s="279"/>
      <c r="D38" s="279"/>
      <c r="E38" s="279"/>
      <c r="F38" s="279"/>
      <c r="G38" s="279"/>
      <c r="H38" s="280"/>
    </row>
    <row r="39" spans="2:8" ht="29.25">
      <c r="B39" s="278"/>
      <c r="C39" s="279"/>
      <c r="D39" s="279"/>
      <c r="E39" s="279"/>
      <c r="F39" s="279"/>
      <c r="G39" s="279"/>
      <c r="H39" s="280"/>
    </row>
    <row r="40" spans="2:8" ht="29.25">
      <c r="B40" s="278"/>
      <c r="C40" s="279"/>
      <c r="D40" s="279"/>
      <c r="E40" s="279"/>
      <c r="F40" s="279"/>
      <c r="G40" s="279"/>
      <c r="H40" s="280"/>
    </row>
    <row r="41" spans="2:8" ht="29.25">
      <c r="B41" s="278"/>
      <c r="C41" s="279"/>
      <c r="D41" s="279"/>
      <c r="E41" s="279"/>
      <c r="F41" s="279"/>
      <c r="G41" s="279"/>
      <c r="H41" s="280"/>
    </row>
    <row r="42" spans="2:8" ht="29.25">
      <c r="B42" s="278"/>
      <c r="C42" s="279"/>
      <c r="D42" s="279"/>
      <c r="E42" s="279"/>
      <c r="F42" s="279"/>
      <c r="G42" s="279"/>
      <c r="H42" s="280"/>
    </row>
    <row r="43" spans="2:8" ht="29.25">
      <c r="B43" s="278"/>
      <c r="C43" s="279"/>
      <c r="D43" s="279"/>
      <c r="E43" s="279"/>
      <c r="F43" s="279"/>
      <c r="G43" s="279"/>
      <c r="H43" s="280"/>
    </row>
    <row r="44" spans="2:8" ht="29.25">
      <c r="B44" s="278"/>
      <c r="C44" s="279"/>
      <c r="D44" s="279"/>
      <c r="E44" s="279"/>
      <c r="F44" s="279"/>
      <c r="G44" s="279"/>
      <c r="H44" s="280"/>
    </row>
    <row r="45" spans="2:8" ht="29.25">
      <c r="B45" s="278"/>
      <c r="C45" s="279"/>
      <c r="D45" s="279"/>
      <c r="E45" s="279"/>
      <c r="F45" s="279"/>
      <c r="G45" s="279"/>
      <c r="H45" s="280"/>
    </row>
    <row r="46" spans="2:8" ht="29.25">
      <c r="B46" s="278"/>
      <c r="C46" s="279"/>
      <c r="D46" s="279"/>
      <c r="E46" s="279"/>
      <c r="F46" s="279"/>
      <c r="G46" s="279"/>
      <c r="H46" s="280"/>
    </row>
    <row r="47" spans="2:8" ht="29.25">
      <c r="B47" s="278"/>
      <c r="C47" s="279"/>
      <c r="D47" s="279"/>
      <c r="E47" s="279"/>
      <c r="F47" s="279"/>
      <c r="G47" s="279"/>
      <c r="H47" s="280"/>
    </row>
    <row r="48" spans="2:8" ht="29.25">
      <c r="B48" s="278"/>
      <c r="C48" s="279"/>
      <c r="D48" s="279"/>
      <c r="E48" s="279"/>
      <c r="F48" s="279"/>
      <c r="G48" s="279"/>
      <c r="H48" s="280"/>
    </row>
    <row r="49" spans="2:8" ht="29.25">
      <c r="B49" s="278"/>
      <c r="C49" s="279"/>
      <c r="D49" s="279"/>
      <c r="E49" s="279"/>
      <c r="F49" s="279"/>
      <c r="G49" s="279"/>
      <c r="H49" s="280"/>
    </row>
    <row r="50" spans="2:8" ht="29.25">
      <c r="B50" s="278"/>
      <c r="C50" s="279"/>
      <c r="D50" s="279"/>
      <c r="E50" s="279"/>
      <c r="F50" s="279"/>
      <c r="G50" s="279"/>
      <c r="H50" s="280"/>
    </row>
    <row r="51" spans="2:8" ht="29.25">
      <c r="B51" s="278"/>
      <c r="C51" s="279"/>
      <c r="D51" s="279"/>
      <c r="E51" s="279"/>
      <c r="F51" s="279"/>
      <c r="G51" s="279"/>
      <c r="H51" s="280"/>
    </row>
    <row r="52" spans="2:8" ht="29.25">
      <c r="B52" s="278"/>
      <c r="C52" s="279"/>
      <c r="D52" s="279"/>
      <c r="E52" s="279"/>
      <c r="F52" s="279"/>
      <c r="G52" s="279"/>
      <c r="H52" s="280"/>
    </row>
    <row r="53" spans="2:8" ht="29.25">
      <c r="B53" s="278"/>
      <c r="C53" s="279"/>
      <c r="D53" s="279"/>
      <c r="E53" s="279"/>
      <c r="F53" s="279"/>
      <c r="G53" s="279"/>
      <c r="H53" s="280"/>
    </row>
    <row r="54" spans="2:8" ht="29.25">
      <c r="B54" s="278"/>
      <c r="C54" s="279"/>
      <c r="D54" s="279"/>
      <c r="E54" s="279"/>
      <c r="F54" s="279"/>
      <c r="G54" s="279"/>
      <c r="H54" s="280"/>
    </row>
    <row r="55" spans="2:8" ht="29.25">
      <c r="B55" s="278"/>
      <c r="C55" s="279"/>
      <c r="D55" s="279"/>
      <c r="E55" s="279"/>
      <c r="F55" s="279"/>
      <c r="G55" s="279"/>
      <c r="H55" s="280"/>
    </row>
    <row r="56" spans="2:8" ht="29.25">
      <c r="B56" s="278"/>
      <c r="C56" s="279"/>
      <c r="D56" s="279"/>
      <c r="E56" s="279"/>
      <c r="F56" s="279"/>
      <c r="G56" s="279"/>
      <c r="H56" s="280"/>
    </row>
    <row r="57" spans="2:8" ht="29.25">
      <c r="B57" s="278"/>
      <c r="C57" s="279"/>
      <c r="D57" s="279"/>
      <c r="E57" s="279"/>
      <c r="F57" s="279"/>
      <c r="G57" s="279"/>
      <c r="H57" s="280"/>
    </row>
    <row r="58" spans="2:8" ht="29.25">
      <c r="B58" s="278"/>
      <c r="C58" s="279"/>
      <c r="D58" s="279"/>
      <c r="E58" s="279"/>
      <c r="F58" s="279"/>
      <c r="G58" s="279"/>
      <c r="H58" s="280"/>
    </row>
    <row r="59" spans="2:8" ht="29.25">
      <c r="B59" s="278"/>
      <c r="C59" s="279"/>
      <c r="D59" s="279"/>
      <c r="E59" s="279"/>
      <c r="F59" s="279"/>
      <c r="G59" s="279"/>
      <c r="H59" s="280"/>
    </row>
    <row r="60" spans="2:8" ht="29.25">
      <c r="B60" s="278"/>
      <c r="C60" s="279"/>
      <c r="D60" s="279"/>
      <c r="E60" s="279"/>
      <c r="F60" s="279"/>
      <c r="G60" s="279"/>
      <c r="H60" s="280"/>
    </row>
    <row r="61" spans="2:8" ht="29.25">
      <c r="B61" s="278"/>
      <c r="C61" s="279"/>
      <c r="D61" s="279"/>
      <c r="E61" s="279"/>
      <c r="F61" s="279"/>
      <c r="G61" s="279"/>
      <c r="H61" s="280"/>
    </row>
    <row r="62" spans="2:8" ht="29.25">
      <c r="B62" s="278"/>
      <c r="C62" s="279"/>
      <c r="D62" s="279"/>
      <c r="E62" s="279"/>
      <c r="F62" s="279"/>
      <c r="G62" s="279"/>
      <c r="H62" s="280"/>
    </row>
    <row r="63" spans="2:8" ht="29.25">
      <c r="B63" s="278"/>
      <c r="C63" s="279"/>
      <c r="D63" s="279"/>
      <c r="E63" s="279"/>
      <c r="F63" s="279"/>
      <c r="G63" s="279"/>
      <c r="H63" s="280"/>
    </row>
    <row r="64" spans="2:8" ht="29.25">
      <c r="B64" s="278"/>
      <c r="C64" s="279"/>
      <c r="D64" s="279"/>
      <c r="E64" s="279"/>
      <c r="F64" s="279"/>
      <c r="G64" s="279"/>
      <c r="H64" s="280"/>
    </row>
    <row r="65" spans="2:8" ht="29.25">
      <c r="B65" s="278"/>
      <c r="C65" s="279"/>
      <c r="D65" s="279"/>
      <c r="E65" s="279"/>
      <c r="F65" s="279"/>
      <c r="G65" s="279"/>
      <c r="H65" s="280"/>
    </row>
    <row r="66" spans="2:8" ht="29.25">
      <c r="B66" s="278"/>
      <c r="C66" s="279"/>
      <c r="D66" s="279"/>
      <c r="E66" s="279"/>
      <c r="F66" s="279"/>
      <c r="G66" s="279"/>
      <c r="H66" s="280"/>
    </row>
    <row r="67" spans="2:8" ht="6" customHeight="1">
      <c r="B67" s="278"/>
      <c r="C67" s="279"/>
      <c r="D67" s="279"/>
      <c r="E67" s="279"/>
      <c r="F67" s="279"/>
      <c r="G67" s="279"/>
      <c r="H67" s="280"/>
    </row>
    <row r="68" spans="2:8" ht="29.25">
      <c r="B68" s="281"/>
      <c r="C68" s="282"/>
      <c r="D68" s="282"/>
      <c r="E68" s="282"/>
      <c r="F68" s="283"/>
      <c r="G68" s="283"/>
      <c r="H68" s="280"/>
    </row>
    <row r="69" spans="2:8" ht="29.25">
      <c r="B69" s="278"/>
      <c r="C69" s="279"/>
      <c r="D69" s="279"/>
      <c r="E69" s="279"/>
      <c r="F69" s="279"/>
      <c r="G69" s="279"/>
      <c r="H69" s="280"/>
    </row>
    <row r="70" spans="2:8" ht="29.25">
      <c r="B70" s="278"/>
      <c r="C70" s="279"/>
      <c r="D70" s="279"/>
      <c r="E70" s="279"/>
      <c r="F70" s="279"/>
      <c r="G70" s="279"/>
      <c r="H70" s="280"/>
    </row>
    <row r="71" spans="2:8" ht="29.25">
      <c r="B71" s="278"/>
      <c r="C71" s="279"/>
      <c r="D71" s="279"/>
      <c r="E71" s="279"/>
      <c r="F71" s="279"/>
      <c r="G71" s="279"/>
      <c r="H71" s="280"/>
    </row>
    <row r="72" spans="2:8" ht="29.25">
      <c r="B72" s="278"/>
      <c r="C72" s="279"/>
      <c r="D72" s="279"/>
      <c r="E72" s="279"/>
      <c r="F72" s="279"/>
      <c r="G72" s="279"/>
      <c r="H72" s="280"/>
    </row>
    <row r="73" spans="2:8" ht="29.25">
      <c r="B73" s="278"/>
      <c r="C73" s="279"/>
      <c r="D73" s="279"/>
      <c r="E73" s="279"/>
      <c r="F73" s="279"/>
      <c r="G73" s="279"/>
      <c r="H73" s="280"/>
    </row>
    <row r="74" spans="2:8" ht="29.25">
      <c r="B74" s="278"/>
      <c r="C74" s="279"/>
      <c r="D74" s="279"/>
      <c r="E74" s="279"/>
      <c r="F74" s="279"/>
      <c r="G74" s="279"/>
      <c r="H74" s="280"/>
    </row>
    <row r="75" spans="2:8" ht="29.25">
      <c r="B75" s="278"/>
      <c r="C75" s="279"/>
      <c r="D75" s="279"/>
      <c r="E75" s="279"/>
      <c r="F75" s="279"/>
      <c r="G75" s="279"/>
      <c r="H75" s="280"/>
    </row>
    <row r="76" spans="2:8" ht="29.25">
      <c r="B76" s="278"/>
      <c r="C76" s="279"/>
      <c r="D76" s="279"/>
      <c r="E76" s="279"/>
      <c r="F76" s="279"/>
      <c r="G76" s="279"/>
      <c r="H76" s="280"/>
    </row>
    <row r="77" spans="2:8" ht="29.25">
      <c r="B77" s="278"/>
      <c r="C77" s="279"/>
      <c r="D77" s="279"/>
      <c r="E77" s="279"/>
      <c r="F77" s="279"/>
      <c r="G77" s="279"/>
      <c r="H77" s="280"/>
    </row>
    <row r="78" spans="2:8" ht="29.25">
      <c r="B78" s="278"/>
      <c r="C78" s="279"/>
      <c r="D78" s="279"/>
      <c r="E78" s="279"/>
      <c r="F78" s="279"/>
      <c r="G78" s="279"/>
      <c r="H78" s="280"/>
    </row>
    <row r="79" spans="2:8" ht="29.25">
      <c r="B79" s="278"/>
      <c r="C79" s="279"/>
      <c r="D79" s="279"/>
      <c r="E79" s="279"/>
      <c r="F79" s="279"/>
      <c r="G79" s="279"/>
      <c r="H79" s="280"/>
    </row>
    <row r="80" spans="2:8" ht="29.25">
      <c r="B80" s="278"/>
      <c r="C80" s="279"/>
      <c r="D80" s="279"/>
      <c r="E80" s="279"/>
      <c r="F80" s="279"/>
      <c r="G80" s="279"/>
      <c r="H80" s="280"/>
    </row>
    <row r="81" spans="2:8" ht="29.25">
      <c r="B81" s="278"/>
      <c r="C81" s="279"/>
      <c r="D81" s="279"/>
      <c r="E81" s="279"/>
      <c r="F81" s="279"/>
      <c r="G81" s="279"/>
      <c r="H81" s="280"/>
    </row>
    <row r="82" spans="2:8" ht="29.25">
      <c r="B82" s="278"/>
      <c r="C82" s="279"/>
      <c r="D82" s="279"/>
      <c r="E82" s="279"/>
      <c r="F82" s="279"/>
      <c r="G82" s="279"/>
      <c r="H82" s="280"/>
    </row>
    <row r="83" spans="2:8" ht="29.25">
      <c r="B83" s="278"/>
      <c r="C83" s="279"/>
      <c r="D83" s="279"/>
      <c r="E83" s="279"/>
      <c r="F83" s="279"/>
      <c r="G83" s="279"/>
      <c r="H83" s="280"/>
    </row>
    <row r="84" spans="2:8" ht="29.25">
      <c r="B84" s="278"/>
      <c r="C84" s="279"/>
      <c r="D84" s="279"/>
      <c r="E84" s="279"/>
      <c r="F84" s="279"/>
      <c r="G84" s="279"/>
      <c r="H84" s="280"/>
    </row>
    <row r="85" spans="2:8" ht="29.25">
      <c r="B85" s="278"/>
      <c r="C85" s="279"/>
      <c r="D85" s="279"/>
      <c r="E85" s="279"/>
      <c r="F85" s="279"/>
      <c r="G85" s="279"/>
      <c r="H85" s="280"/>
    </row>
    <row r="86" spans="2:8" ht="29.25">
      <c r="B86" s="278"/>
      <c r="C86" s="279"/>
      <c r="D86" s="279"/>
      <c r="E86" s="279"/>
      <c r="F86" s="279"/>
      <c r="G86" s="279"/>
      <c r="H86" s="280"/>
    </row>
    <row r="87" spans="2:8" ht="29.25">
      <c r="B87" s="284"/>
      <c r="C87" s="285"/>
      <c r="D87" s="285"/>
      <c r="E87" s="285"/>
      <c r="F87" s="285"/>
      <c r="G87" s="285"/>
      <c r="H87" s="286"/>
    </row>
    <row r="88" spans="2:8" ht="19.5">
      <c r="B88" s="9"/>
      <c r="C88" s="9"/>
      <c r="D88" s="9"/>
      <c r="E88" s="9"/>
      <c r="F88" s="9"/>
      <c r="G88" s="9"/>
      <c r="H88" s="9"/>
    </row>
    <row r="89" spans="2:8" ht="19.5">
      <c r="B89" s="9"/>
      <c r="C89" s="9"/>
      <c r="D89" s="9"/>
      <c r="E89" s="9"/>
      <c r="F89" s="9"/>
      <c r="G89" s="9"/>
      <c r="H89" s="9"/>
    </row>
    <row r="90" spans="2:8" ht="31.5">
      <c r="B90" s="9"/>
      <c r="C90" s="9"/>
      <c r="D90" s="955"/>
      <c r="E90" s="956"/>
      <c r="F90" s="957"/>
      <c r="G90" s="287" t="s">
        <v>538</v>
      </c>
      <c r="H90" s="288"/>
    </row>
    <row r="91" spans="2:8" ht="19.5">
      <c r="B91" s="9"/>
      <c r="C91" s="9"/>
      <c r="D91" s="9"/>
      <c r="H91" s="13"/>
    </row>
    <row r="92" spans="2:8" ht="31.5">
      <c r="B92" s="9"/>
      <c r="C92" s="9"/>
      <c r="D92" s="9"/>
      <c r="F92" s="287" t="s">
        <v>40</v>
      </c>
      <c r="G92" s="287"/>
      <c r="H92" s="13"/>
    </row>
    <row r="93" spans="2:8" ht="31.5">
      <c r="B93" s="9"/>
      <c r="C93" s="9"/>
      <c r="D93" s="9"/>
      <c r="F93" s="287"/>
      <c r="G93" s="287"/>
      <c r="H93" s="13"/>
    </row>
    <row r="94" spans="2:8" ht="19.5">
      <c r="B94" s="9"/>
      <c r="C94" s="9"/>
      <c r="D94" s="9"/>
      <c r="H94" s="13"/>
    </row>
    <row r="95" spans="2:8" ht="31.5">
      <c r="B95" s="9"/>
      <c r="C95" s="9"/>
      <c r="D95" s="9"/>
      <c r="F95" s="287"/>
      <c r="G95" s="287"/>
      <c r="H95" s="13"/>
    </row>
    <row r="96" spans="2:8" ht="31.5">
      <c r="B96" s="9"/>
      <c r="C96" s="9"/>
      <c r="D96" s="9"/>
      <c r="F96" s="287"/>
      <c r="G96" s="287"/>
      <c r="H96" s="87"/>
    </row>
    <row r="97" spans="2:8" ht="31.5">
      <c r="B97" s="9"/>
      <c r="C97" s="9"/>
      <c r="D97" s="9"/>
      <c r="F97" s="287" t="s">
        <v>41</v>
      </c>
      <c r="G97" s="287"/>
      <c r="H97" s="87"/>
    </row>
    <row r="98" spans="2:8" ht="19.5">
      <c r="B98" s="9"/>
      <c r="C98" s="9"/>
      <c r="D98" s="9"/>
      <c r="H98" s="87"/>
    </row>
    <row r="99" spans="2:8" ht="31.5">
      <c r="B99" s="9"/>
      <c r="C99" s="9"/>
      <c r="D99" s="9"/>
      <c r="F99" s="251"/>
      <c r="G99" s="251"/>
      <c r="H99" s="13"/>
    </row>
    <row r="100" spans="2:8" ht="19.5">
      <c r="B100" s="9"/>
      <c r="C100" s="9"/>
      <c r="D100" s="9"/>
      <c r="E100" s="9"/>
      <c r="H100" s="9"/>
    </row>
    <row r="101" spans="2:8" ht="31.5">
      <c r="B101" s="9"/>
      <c r="C101" s="9"/>
      <c r="D101" s="9"/>
      <c r="E101" s="9"/>
      <c r="F101" s="251"/>
      <c r="G101" s="251"/>
      <c r="H101" s="9"/>
    </row>
    <row r="102" spans="2:8" ht="31.5">
      <c r="B102" s="9"/>
      <c r="C102" s="9"/>
      <c r="D102" s="9"/>
      <c r="E102" s="9"/>
      <c r="F102" s="251"/>
      <c r="G102" s="251"/>
      <c r="H102" s="9"/>
    </row>
  </sheetData>
  <sheetProtection password="CCB4" sheet="1" objects="1" scenarios="1"/>
  <mergeCells count="5">
    <mergeCell ref="D90:F90"/>
    <mergeCell ref="B16:F16"/>
    <mergeCell ref="B8:F8"/>
    <mergeCell ref="B12:F12"/>
    <mergeCell ref="B14:F14"/>
  </mergeCells>
  <conditionalFormatting sqref="H9:H20">
    <cfRule type="cellIs" priority="1" dxfId="0" operator="equal" stopIfTrue="1">
      <formula>0</formula>
    </cfRule>
  </conditionalFormatting>
  <printOptions/>
  <pageMargins left="0.9055118110236221" right="0.4330708661417323" top="0.5118110236220472" bottom="0.5118110236220472" header="0.15748031496062992" footer="0"/>
  <pageSetup fitToHeight="1" fitToWidth="1" horizontalDpi="600" verticalDpi="600" orientation="portrait" paperSize="9" scale="2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0"/>
  <sheetViews>
    <sheetView showGridLines="0" view="pageBreakPreview" zoomScale="50" zoomScaleNormal="40" zoomScaleSheetLayoutView="50" workbookViewId="0" topLeftCell="A76">
      <selection activeCell="B77" sqref="B77"/>
    </sheetView>
  </sheetViews>
  <sheetFormatPr defaultColWidth="11.421875" defaultRowHeight="12.75"/>
  <cols>
    <col min="1" max="1" width="49.57421875" style="2" customWidth="1"/>
    <col min="2" max="2" width="143.8515625" style="2" customWidth="1"/>
    <col min="3" max="3" width="28.421875" style="3" customWidth="1"/>
    <col min="4" max="4" width="20.28125" style="3" customWidth="1"/>
    <col min="5" max="5" width="42.00390625" style="2" customWidth="1"/>
    <col min="6" max="6" width="51.7109375" style="2" customWidth="1"/>
    <col min="7" max="8" width="55.7109375" style="2" customWidth="1"/>
    <col min="9" max="16384" width="11.421875" style="2" customWidth="1"/>
  </cols>
  <sheetData>
    <row r="1" spans="1:4" ht="46.5" customHeight="1">
      <c r="A1" s="187" t="s">
        <v>617</v>
      </c>
      <c r="B1" s="187"/>
      <c r="C1" s="188"/>
      <c r="D1" s="188"/>
    </row>
    <row r="2" spans="1:4" ht="24" customHeight="1">
      <c r="A2" s="187"/>
      <c r="B2" s="187"/>
      <c r="C2" s="188"/>
      <c r="D2" s="188"/>
    </row>
    <row r="3" spans="1:10" ht="33">
      <c r="A3" s="404" t="s">
        <v>425</v>
      </c>
      <c r="B3" s="405"/>
      <c r="C3" s="406"/>
      <c r="D3" s="406"/>
      <c r="E3" s="405"/>
      <c r="F3" s="405"/>
      <c r="G3" s="405"/>
      <c r="H3" s="405"/>
      <c r="I3" s="405"/>
      <c r="J3" s="405"/>
    </row>
    <row r="4" spans="1:10" ht="33">
      <c r="A4" s="404" t="s">
        <v>504</v>
      </c>
      <c r="B4" s="406">
        <f>+'anexo 1'!D7</f>
        <v>0</v>
      </c>
      <c r="C4" s="407" t="s">
        <v>397</v>
      </c>
      <c r="D4" s="968">
        <f>+'anexo 1'!P7</f>
        <v>0</v>
      </c>
      <c r="E4" s="968"/>
      <c r="F4" s="408"/>
      <c r="H4" s="406"/>
      <c r="I4" s="406"/>
      <c r="J4" s="405"/>
    </row>
    <row r="5" spans="1:10" ht="15" customHeight="1">
      <c r="A5" s="404"/>
      <c r="B5" s="406"/>
      <c r="C5" s="407"/>
      <c r="D5" s="407"/>
      <c r="E5" s="409"/>
      <c r="F5" s="408"/>
      <c r="H5" s="406"/>
      <c r="I5" s="406"/>
      <c r="J5" s="405"/>
    </row>
    <row r="6" spans="1:10" ht="33">
      <c r="A6" s="404" t="s">
        <v>398</v>
      </c>
      <c r="B6" s="966">
        <f>+'anexo 1'!Z7</f>
        <v>0</v>
      </c>
      <c r="C6" s="967"/>
      <c r="D6" s="967"/>
      <c r="E6" s="967"/>
      <c r="F6" s="967"/>
      <c r="G6" s="967"/>
      <c r="H6" s="406"/>
      <c r="I6" s="406"/>
      <c r="J6" s="405"/>
    </row>
    <row r="7" spans="3:6" ht="24.75">
      <c r="C7" s="2"/>
      <c r="D7" s="2"/>
      <c r="E7" s="410"/>
      <c r="F7" s="410"/>
    </row>
    <row r="8" spans="1:8" ht="70.5" customHeight="1">
      <c r="A8" s="979" t="s">
        <v>20</v>
      </c>
      <c r="B8" s="979" t="s">
        <v>84</v>
      </c>
      <c r="C8" s="975" t="s">
        <v>85</v>
      </c>
      <c r="D8" s="977" t="s">
        <v>86</v>
      </c>
      <c r="E8" s="978"/>
      <c r="F8" s="975" t="s">
        <v>87</v>
      </c>
      <c r="G8" s="977" t="s">
        <v>88</v>
      </c>
      <c r="H8" s="978"/>
    </row>
    <row r="9" spans="1:8" ht="31.5">
      <c r="A9" s="980"/>
      <c r="B9" s="980"/>
      <c r="C9" s="976"/>
      <c r="D9" s="411" t="s">
        <v>89</v>
      </c>
      <c r="E9" s="411" t="s">
        <v>505</v>
      </c>
      <c r="F9" s="976"/>
      <c r="G9" s="116" t="s">
        <v>90</v>
      </c>
      <c r="H9" s="116" t="s">
        <v>91</v>
      </c>
    </row>
    <row r="10" spans="1:8" ht="30" customHeight="1" thickBot="1">
      <c r="A10" s="237" t="s">
        <v>32</v>
      </c>
      <c r="B10" s="412"/>
      <c r="C10" s="412"/>
      <c r="D10" s="412"/>
      <c r="E10" s="412"/>
      <c r="F10" s="412"/>
      <c r="G10" s="412"/>
      <c r="H10" s="413"/>
    </row>
    <row r="11" spans="1:8" ht="28.5" customHeight="1" thickTop="1">
      <c r="A11" s="201" t="s">
        <v>33</v>
      </c>
      <c r="B11" s="170"/>
      <c r="C11" s="170"/>
      <c r="D11" s="170"/>
      <c r="E11" s="170"/>
      <c r="F11" s="170"/>
      <c r="G11" s="170"/>
      <c r="H11" s="171"/>
    </row>
    <row r="12" spans="1:8" ht="27">
      <c r="A12" s="414">
        <f>+anexo3!B17</f>
        <v>0</v>
      </c>
      <c r="B12" s="415"/>
      <c r="C12" s="415"/>
      <c r="D12" s="415"/>
      <c r="E12" s="416"/>
      <c r="F12" s="415"/>
      <c r="G12" s="416"/>
      <c r="H12" s="417"/>
    </row>
    <row r="13" spans="1:8" ht="27">
      <c r="A13" s="418">
        <f>+anexo3!B18</f>
        <v>0</v>
      </c>
      <c r="B13" s="419"/>
      <c r="C13" s="419"/>
      <c r="D13" s="419"/>
      <c r="E13" s="420"/>
      <c r="F13" s="419"/>
      <c r="G13" s="420"/>
      <c r="H13" s="421"/>
    </row>
    <row r="14" spans="1:8" s="184" customFormat="1" ht="27" customHeight="1">
      <c r="A14" s="418">
        <f>+anexo3!B19</f>
        <v>0</v>
      </c>
      <c r="B14" s="419"/>
      <c r="C14" s="419"/>
      <c r="D14" s="419"/>
      <c r="E14" s="420"/>
      <c r="F14" s="419"/>
      <c r="G14" s="420"/>
      <c r="H14" s="421"/>
    </row>
    <row r="15" spans="1:8" s="184" customFormat="1" ht="27" customHeight="1">
      <c r="A15" s="418">
        <f>+anexo3!B20</f>
        <v>0</v>
      </c>
      <c r="B15" s="419"/>
      <c r="C15" s="419"/>
      <c r="D15" s="419"/>
      <c r="E15" s="420"/>
      <c r="F15" s="419"/>
      <c r="G15" s="420"/>
      <c r="H15" s="421"/>
    </row>
    <row r="16" spans="1:8" s="184" customFormat="1" ht="27" customHeight="1">
      <c r="A16" s="418">
        <f>+anexo3!B21</f>
        <v>0</v>
      </c>
      <c r="B16" s="419"/>
      <c r="C16" s="419"/>
      <c r="D16" s="419"/>
      <c r="E16" s="420"/>
      <c r="F16" s="419"/>
      <c r="G16" s="420"/>
      <c r="H16" s="421"/>
    </row>
    <row r="17" spans="1:8" s="184" customFormat="1" ht="27" customHeight="1">
      <c r="A17" s="418">
        <f>+anexo3!B22</f>
        <v>0</v>
      </c>
      <c r="B17" s="419"/>
      <c r="C17" s="419"/>
      <c r="D17" s="419"/>
      <c r="E17" s="420"/>
      <c r="F17" s="419"/>
      <c r="G17" s="420"/>
      <c r="H17" s="421"/>
    </row>
    <row r="18" spans="1:8" s="184" customFormat="1" ht="27" customHeight="1">
      <c r="A18" s="422">
        <f>+anexo3!B23</f>
        <v>0</v>
      </c>
      <c r="B18" s="423"/>
      <c r="C18" s="423"/>
      <c r="D18" s="423"/>
      <c r="E18" s="424"/>
      <c r="F18" s="423"/>
      <c r="G18" s="424"/>
      <c r="H18" s="425"/>
    </row>
    <row r="19" spans="1:8" s="184" customFormat="1" ht="27" customHeight="1">
      <c r="A19" s="654" t="str">
        <f>+anexo3!B24</f>
        <v>Operaciones proyectadas:</v>
      </c>
      <c r="B19" s="699"/>
      <c r="C19" s="699"/>
      <c r="D19" s="699"/>
      <c r="E19" s="700"/>
      <c r="F19" s="699"/>
      <c r="G19" s="700"/>
      <c r="H19" s="701"/>
    </row>
    <row r="20" spans="1:8" s="184" customFormat="1" ht="27" customHeight="1">
      <c r="A20" s="422">
        <f>+anexo3!B25</f>
        <v>0</v>
      </c>
      <c r="B20" s="423"/>
      <c r="C20" s="423"/>
      <c r="D20" s="423"/>
      <c r="E20" s="424"/>
      <c r="F20" s="423"/>
      <c r="G20" s="424"/>
      <c r="H20" s="425"/>
    </row>
    <row r="21" spans="1:8" s="184" customFormat="1" ht="27" customHeight="1">
      <c r="A21" s="426">
        <f>+anexo3!B26</f>
        <v>0</v>
      </c>
      <c r="B21" s="427"/>
      <c r="C21" s="427"/>
      <c r="D21" s="427"/>
      <c r="E21" s="428"/>
      <c r="F21" s="427"/>
      <c r="G21" s="428"/>
      <c r="H21" s="429"/>
    </row>
    <row r="22" spans="1:8" ht="30" customHeight="1" thickBot="1">
      <c r="A22" s="118" t="s">
        <v>34</v>
      </c>
      <c r="B22" s="119"/>
      <c r="C22" s="119"/>
      <c r="D22" s="119"/>
      <c r="E22" s="430"/>
      <c r="F22" s="119"/>
      <c r="G22" s="430"/>
      <c r="H22" s="431"/>
    </row>
    <row r="23" spans="1:8" ht="30" customHeight="1" thickTop="1">
      <c r="A23" s="224" t="s">
        <v>33</v>
      </c>
      <c r="B23" s="432"/>
      <c r="C23" s="432"/>
      <c r="D23" s="432"/>
      <c r="E23" s="433"/>
      <c r="F23" s="432"/>
      <c r="G23" s="433"/>
      <c r="H23" s="434"/>
    </row>
    <row r="24" spans="1:8" s="184" customFormat="1" ht="27" customHeight="1">
      <c r="A24" s="435">
        <f>+anexo3!B29</f>
        <v>0</v>
      </c>
      <c r="B24" s="436"/>
      <c r="C24" s="436"/>
      <c r="D24" s="436"/>
      <c r="E24" s="417"/>
      <c r="F24" s="436"/>
      <c r="G24" s="417"/>
      <c r="H24" s="417"/>
    </row>
    <row r="25" spans="1:8" s="184" customFormat="1" ht="27" customHeight="1">
      <c r="A25" s="437">
        <f>+anexo3!B30</f>
        <v>0</v>
      </c>
      <c r="B25" s="438"/>
      <c r="C25" s="438"/>
      <c r="D25" s="438"/>
      <c r="E25" s="421"/>
      <c r="F25" s="438"/>
      <c r="G25" s="421"/>
      <c r="H25" s="421"/>
    </row>
    <row r="26" spans="1:8" s="184" customFormat="1" ht="27" customHeight="1">
      <c r="A26" s="437">
        <f>+anexo3!B31</f>
        <v>0</v>
      </c>
      <c r="B26" s="438"/>
      <c r="C26" s="438"/>
      <c r="D26" s="438"/>
      <c r="E26" s="421"/>
      <c r="F26" s="438"/>
      <c r="G26" s="421"/>
      <c r="H26" s="421"/>
    </row>
    <row r="27" spans="1:8" s="184" customFormat="1" ht="27" customHeight="1">
      <c r="A27" s="437">
        <f>+anexo3!B32</f>
        <v>0</v>
      </c>
      <c r="B27" s="438"/>
      <c r="C27" s="438"/>
      <c r="D27" s="438"/>
      <c r="E27" s="421"/>
      <c r="F27" s="438"/>
      <c r="G27" s="421"/>
      <c r="H27" s="421"/>
    </row>
    <row r="28" spans="1:8" s="184" customFormat="1" ht="27" customHeight="1">
      <c r="A28" s="437">
        <f>+anexo3!B33</f>
        <v>0</v>
      </c>
      <c r="B28" s="438"/>
      <c r="C28" s="438"/>
      <c r="D28" s="438"/>
      <c r="E28" s="421"/>
      <c r="F28" s="438"/>
      <c r="G28" s="421"/>
      <c r="H28" s="421"/>
    </row>
    <row r="29" spans="1:8" s="184" customFormat="1" ht="27" customHeight="1">
      <c r="A29" s="437">
        <f>+anexo3!B34</f>
        <v>0</v>
      </c>
      <c r="B29" s="438"/>
      <c r="C29" s="438"/>
      <c r="D29" s="438"/>
      <c r="E29" s="421"/>
      <c r="F29" s="438"/>
      <c r="G29" s="421"/>
      <c r="H29" s="421"/>
    </row>
    <row r="30" spans="1:8" s="184" customFormat="1" ht="27" customHeight="1">
      <c r="A30" s="437">
        <f>+anexo3!B35</f>
        <v>0</v>
      </c>
      <c r="B30" s="438"/>
      <c r="C30" s="438"/>
      <c r="D30" s="438"/>
      <c r="E30" s="421"/>
      <c r="F30" s="438"/>
      <c r="G30" s="421"/>
      <c r="H30" s="421"/>
    </row>
    <row r="31" spans="1:8" s="184" customFormat="1" ht="27" customHeight="1">
      <c r="A31" s="437">
        <f>+anexo3!B36</f>
        <v>0</v>
      </c>
      <c r="B31" s="438"/>
      <c r="C31" s="438"/>
      <c r="D31" s="438"/>
      <c r="E31" s="421"/>
      <c r="F31" s="438"/>
      <c r="G31" s="421"/>
      <c r="H31" s="421"/>
    </row>
    <row r="32" spans="1:8" s="184" customFormat="1" ht="27" customHeight="1">
      <c r="A32" s="437">
        <f>+anexo3!B37</f>
        <v>0</v>
      </c>
      <c r="B32" s="438"/>
      <c r="C32" s="438"/>
      <c r="D32" s="438"/>
      <c r="E32" s="421"/>
      <c r="F32" s="438"/>
      <c r="G32" s="421"/>
      <c r="H32" s="421"/>
    </row>
    <row r="33" spans="1:8" s="184" customFormat="1" ht="27" customHeight="1">
      <c r="A33" s="437">
        <f>+anexo3!B38</f>
        <v>0</v>
      </c>
      <c r="B33" s="438"/>
      <c r="C33" s="438"/>
      <c r="D33" s="438"/>
      <c r="E33" s="421"/>
      <c r="F33" s="438"/>
      <c r="G33" s="421"/>
      <c r="H33" s="421"/>
    </row>
    <row r="34" spans="1:8" s="184" customFormat="1" ht="27" customHeight="1">
      <c r="A34" s="437">
        <f>+anexo3!B39</f>
        <v>0</v>
      </c>
      <c r="B34" s="438"/>
      <c r="C34" s="438"/>
      <c r="D34" s="438"/>
      <c r="E34" s="421"/>
      <c r="F34" s="438"/>
      <c r="G34" s="421"/>
      <c r="H34" s="421"/>
    </row>
    <row r="35" spans="1:8" s="184" customFormat="1" ht="27" customHeight="1">
      <c r="A35" s="437">
        <f>+anexo3!B40</f>
        <v>0</v>
      </c>
      <c r="B35" s="438"/>
      <c r="C35" s="438"/>
      <c r="D35" s="438"/>
      <c r="E35" s="421"/>
      <c r="F35" s="438"/>
      <c r="G35" s="421"/>
      <c r="H35" s="421"/>
    </row>
    <row r="36" spans="1:8" s="184" customFormat="1" ht="27" customHeight="1">
      <c r="A36" s="437">
        <f>+anexo3!B41</f>
        <v>0</v>
      </c>
      <c r="B36" s="438"/>
      <c r="C36" s="438"/>
      <c r="D36" s="438"/>
      <c r="E36" s="421"/>
      <c r="F36" s="438"/>
      <c r="G36" s="421"/>
      <c r="H36" s="421"/>
    </row>
    <row r="37" spans="1:8" s="184" customFormat="1" ht="27" customHeight="1">
      <c r="A37" s="437">
        <f>+anexo3!B42</f>
        <v>0</v>
      </c>
      <c r="B37" s="438"/>
      <c r="C37" s="438"/>
      <c r="D37" s="438"/>
      <c r="E37" s="421"/>
      <c r="F37" s="438"/>
      <c r="G37" s="421"/>
      <c r="H37" s="421"/>
    </row>
    <row r="38" spans="1:8" s="184" customFormat="1" ht="27" customHeight="1">
      <c r="A38" s="437">
        <f>+anexo3!B43</f>
        <v>0</v>
      </c>
      <c r="B38" s="438"/>
      <c r="C38" s="438"/>
      <c r="D38" s="438"/>
      <c r="E38" s="421"/>
      <c r="F38" s="438"/>
      <c r="G38" s="421"/>
      <c r="H38" s="421"/>
    </row>
    <row r="39" spans="1:8" s="184" customFormat="1" ht="27" customHeight="1">
      <c r="A39" s="439">
        <f>+anexo3!B44</f>
        <v>0</v>
      </c>
      <c r="B39" s="440"/>
      <c r="C39" s="440"/>
      <c r="D39" s="440"/>
      <c r="E39" s="425"/>
      <c r="F39" s="440"/>
      <c r="G39" s="425"/>
      <c r="H39" s="425"/>
    </row>
    <row r="40" spans="1:8" s="184" customFormat="1" ht="27" customHeight="1">
      <c r="A40" s="439">
        <f>+anexo3!B45</f>
        <v>0</v>
      </c>
      <c r="B40" s="440"/>
      <c r="C40" s="440"/>
      <c r="D40" s="440"/>
      <c r="E40" s="425"/>
      <c r="F40" s="440"/>
      <c r="G40" s="425"/>
      <c r="H40" s="425"/>
    </row>
    <row r="41" spans="1:8" s="184" customFormat="1" ht="27" customHeight="1">
      <c r="A41" s="439">
        <f>+anexo3!B46</f>
        <v>0</v>
      </c>
      <c r="B41" s="440"/>
      <c r="C41" s="440"/>
      <c r="D41" s="440"/>
      <c r="E41" s="425"/>
      <c r="F41" s="440"/>
      <c r="G41" s="425"/>
      <c r="H41" s="425"/>
    </row>
    <row r="42" spans="1:8" s="184" customFormat="1" ht="27" customHeight="1">
      <c r="A42" s="439">
        <f>+anexo3!B47</f>
        <v>0</v>
      </c>
      <c r="B42" s="440"/>
      <c r="C42" s="440"/>
      <c r="D42" s="440"/>
      <c r="E42" s="425"/>
      <c r="F42" s="440"/>
      <c r="G42" s="425"/>
      <c r="H42" s="425"/>
    </row>
    <row r="43" spans="1:8" s="184" customFormat="1" ht="27" customHeight="1">
      <c r="A43" s="439">
        <f>+anexo3!B48</f>
        <v>0</v>
      </c>
      <c r="B43" s="440"/>
      <c r="C43" s="440"/>
      <c r="D43" s="440"/>
      <c r="E43" s="425"/>
      <c r="F43" s="440"/>
      <c r="G43" s="425"/>
      <c r="H43" s="425"/>
    </row>
    <row r="44" spans="1:8" s="184" customFormat="1" ht="27" customHeight="1">
      <c r="A44" s="439">
        <f>+anexo3!B49</f>
        <v>0</v>
      </c>
      <c r="B44" s="440"/>
      <c r="C44" s="440"/>
      <c r="D44" s="440"/>
      <c r="E44" s="425"/>
      <c r="F44" s="440"/>
      <c r="G44" s="425"/>
      <c r="H44" s="425"/>
    </row>
    <row r="45" spans="1:8" s="184" customFormat="1" ht="27" customHeight="1">
      <c r="A45" s="439">
        <f>+anexo3!B50</f>
        <v>0</v>
      </c>
      <c r="B45" s="440"/>
      <c r="C45" s="440"/>
      <c r="D45" s="440"/>
      <c r="E45" s="425"/>
      <c r="F45" s="440"/>
      <c r="G45" s="425"/>
      <c r="H45" s="425"/>
    </row>
    <row r="46" spans="1:8" s="184" customFormat="1" ht="27" customHeight="1">
      <c r="A46" s="439">
        <f>+anexo3!B51</f>
        <v>0</v>
      </c>
      <c r="B46" s="440"/>
      <c r="C46" s="440"/>
      <c r="D46" s="440"/>
      <c r="E46" s="425"/>
      <c r="F46" s="440"/>
      <c r="G46" s="425"/>
      <c r="H46" s="425"/>
    </row>
    <row r="47" spans="1:8" s="184" customFormat="1" ht="27" customHeight="1">
      <c r="A47" s="439">
        <f>+anexo3!B52</f>
        <v>0</v>
      </c>
      <c r="B47" s="440"/>
      <c r="C47" s="440"/>
      <c r="D47" s="440"/>
      <c r="E47" s="425"/>
      <c r="F47" s="440"/>
      <c r="G47" s="425"/>
      <c r="H47" s="425"/>
    </row>
    <row r="48" spans="1:8" s="184" customFormat="1" ht="27" customHeight="1">
      <c r="A48" s="439">
        <f>+anexo3!B53</f>
        <v>0</v>
      </c>
      <c r="B48" s="440"/>
      <c r="C48" s="440"/>
      <c r="D48" s="440"/>
      <c r="E48" s="425"/>
      <c r="F48" s="440"/>
      <c r="G48" s="425"/>
      <c r="H48" s="425"/>
    </row>
    <row r="49" spans="1:8" s="184" customFormat="1" ht="27" customHeight="1">
      <c r="A49" s="439">
        <f>+anexo3!B54</f>
        <v>0</v>
      </c>
      <c r="B49" s="440"/>
      <c r="C49" s="440"/>
      <c r="D49" s="440"/>
      <c r="E49" s="425"/>
      <c r="F49" s="440"/>
      <c r="G49" s="425"/>
      <c r="H49" s="425"/>
    </row>
    <row r="50" spans="1:8" s="184" customFormat="1" ht="27" customHeight="1">
      <c r="A50" s="439">
        <f>+anexo3!B55</f>
        <v>0</v>
      </c>
      <c r="B50" s="440"/>
      <c r="C50" s="440"/>
      <c r="D50" s="440"/>
      <c r="E50" s="425"/>
      <c r="F50" s="440"/>
      <c r="G50" s="425"/>
      <c r="H50" s="425"/>
    </row>
    <row r="51" spans="1:8" s="184" customFormat="1" ht="27" customHeight="1">
      <c r="A51" s="654" t="str">
        <f>+anexo3!B56</f>
        <v>Operaciones proyectadas:</v>
      </c>
      <c r="B51" s="699"/>
      <c r="C51" s="699"/>
      <c r="D51" s="699"/>
      <c r="E51" s="700"/>
      <c r="F51" s="699"/>
      <c r="G51" s="700"/>
      <c r="H51" s="701"/>
    </row>
    <row r="52" spans="1:8" s="184" customFormat="1" ht="27" customHeight="1">
      <c r="A52" s="439">
        <f>+anexo3!B57</f>
        <v>0</v>
      </c>
      <c r="B52" s="440"/>
      <c r="C52" s="440"/>
      <c r="D52" s="440"/>
      <c r="E52" s="425"/>
      <c r="F52" s="440"/>
      <c r="G52" s="425"/>
      <c r="H52" s="425"/>
    </row>
    <row r="53" spans="1:8" s="184" customFormat="1" ht="27" customHeight="1">
      <c r="A53" s="439">
        <f>+anexo3!B58</f>
        <v>0</v>
      </c>
      <c r="B53" s="440"/>
      <c r="C53" s="440"/>
      <c r="D53" s="440"/>
      <c r="E53" s="425"/>
      <c r="F53" s="440"/>
      <c r="G53" s="425"/>
      <c r="H53" s="425"/>
    </row>
    <row r="54" spans="1:8" s="184" customFormat="1" ht="27" customHeight="1">
      <c r="A54" s="439">
        <f>+anexo3!B59</f>
        <v>0</v>
      </c>
      <c r="B54" s="440"/>
      <c r="C54" s="440"/>
      <c r="D54" s="440"/>
      <c r="E54" s="425"/>
      <c r="F54" s="440"/>
      <c r="G54" s="425"/>
      <c r="H54" s="425"/>
    </row>
    <row r="55" spans="1:8" s="184" customFormat="1" ht="27" customHeight="1">
      <c r="A55" s="439">
        <f>+anexo3!B60</f>
        <v>0</v>
      </c>
      <c r="B55" s="440"/>
      <c r="C55" s="440"/>
      <c r="D55" s="440"/>
      <c r="E55" s="425"/>
      <c r="F55" s="440"/>
      <c r="G55" s="425"/>
      <c r="H55" s="425"/>
    </row>
    <row r="56" spans="1:8" s="184" customFormat="1" ht="27" customHeight="1">
      <c r="A56" s="441">
        <f>+anexo3!B61</f>
        <v>0</v>
      </c>
      <c r="B56" s="442"/>
      <c r="C56" s="442"/>
      <c r="D56" s="442"/>
      <c r="E56" s="443"/>
      <c r="F56" s="442"/>
      <c r="G56" s="443"/>
      <c r="H56" s="443"/>
    </row>
    <row r="57" spans="1:8" ht="28.5" customHeight="1" thickBot="1">
      <c r="A57" s="118" t="s">
        <v>92</v>
      </c>
      <c r="B57" s="119"/>
      <c r="C57" s="119"/>
      <c r="D57" s="119"/>
      <c r="E57" s="430"/>
      <c r="F57" s="119"/>
      <c r="G57" s="430"/>
      <c r="H57" s="431"/>
    </row>
    <row r="58" spans="1:8" ht="25.5" customHeight="1" thickTop="1">
      <c r="A58" s="201" t="s">
        <v>33</v>
      </c>
      <c r="B58" s="170"/>
      <c r="C58" s="170"/>
      <c r="D58" s="170"/>
      <c r="E58" s="444"/>
      <c r="F58" s="170"/>
      <c r="G58" s="444"/>
      <c r="H58" s="445"/>
    </row>
    <row r="59" spans="1:8" s="184" customFormat="1" ht="27" customHeight="1">
      <c r="A59" s="418">
        <f>+anexo3!B64</f>
        <v>0</v>
      </c>
      <c r="B59" s="419"/>
      <c r="C59" s="419"/>
      <c r="D59" s="419"/>
      <c r="E59" s="420"/>
      <c r="F59" s="419"/>
      <c r="G59" s="420"/>
      <c r="H59" s="421"/>
    </row>
    <row r="60" spans="1:8" s="184" customFormat="1" ht="27" customHeight="1">
      <c r="A60" s="418">
        <f>+anexo3!B65</f>
        <v>0</v>
      </c>
      <c r="B60" s="419"/>
      <c r="C60" s="419"/>
      <c r="D60" s="419"/>
      <c r="E60" s="420"/>
      <c r="F60" s="419"/>
      <c r="G60" s="420"/>
      <c r="H60" s="421"/>
    </row>
    <row r="61" spans="1:8" s="184" customFormat="1" ht="27" customHeight="1">
      <c r="A61" s="418">
        <f>+anexo3!B66</f>
        <v>0</v>
      </c>
      <c r="B61" s="419"/>
      <c r="C61" s="419"/>
      <c r="D61" s="419"/>
      <c r="E61" s="420"/>
      <c r="F61" s="419"/>
      <c r="G61" s="420"/>
      <c r="H61" s="421"/>
    </row>
    <row r="62" spans="1:8" s="184" customFormat="1" ht="27" customHeight="1">
      <c r="A62" s="418">
        <f>+anexo3!B67</f>
        <v>0</v>
      </c>
      <c r="B62" s="419"/>
      <c r="C62" s="419"/>
      <c r="D62" s="419"/>
      <c r="E62" s="420"/>
      <c r="F62" s="419"/>
      <c r="G62" s="420"/>
      <c r="H62" s="421"/>
    </row>
    <row r="63" spans="1:8" s="184" customFormat="1" ht="27" customHeight="1">
      <c r="A63" s="418">
        <f>+anexo3!B68</f>
        <v>0</v>
      </c>
      <c r="B63" s="419"/>
      <c r="C63" s="419"/>
      <c r="D63" s="419"/>
      <c r="E63" s="420"/>
      <c r="F63" s="419"/>
      <c r="G63" s="420"/>
      <c r="H63" s="421"/>
    </row>
    <row r="64" spans="1:8" s="184" customFormat="1" ht="27" customHeight="1">
      <c r="A64" s="422">
        <f>+anexo3!B69</f>
        <v>0</v>
      </c>
      <c r="B64" s="423"/>
      <c r="C64" s="423"/>
      <c r="D64" s="423"/>
      <c r="E64" s="424"/>
      <c r="F64" s="423"/>
      <c r="G64" s="424"/>
      <c r="H64" s="425"/>
    </row>
    <row r="65" spans="1:8" s="184" customFormat="1" ht="27" customHeight="1">
      <c r="A65" s="422">
        <f>+anexo3!B70</f>
        <v>0</v>
      </c>
      <c r="B65" s="423"/>
      <c r="C65" s="423"/>
      <c r="D65" s="423"/>
      <c r="E65" s="424"/>
      <c r="F65" s="423"/>
      <c r="G65" s="424"/>
      <c r="H65" s="425"/>
    </row>
    <row r="66" spans="1:8" s="184" customFormat="1" ht="27" customHeight="1">
      <c r="A66" s="654" t="str">
        <f>+anexo3!B71</f>
        <v>Operaciones proyectadas:</v>
      </c>
      <c r="B66" s="699"/>
      <c r="C66" s="699"/>
      <c r="D66" s="699"/>
      <c r="E66" s="700"/>
      <c r="F66" s="699"/>
      <c r="G66" s="700"/>
      <c r="H66" s="701"/>
    </row>
    <row r="67" spans="1:8" s="184" customFormat="1" ht="27" customHeight="1">
      <c r="A67" s="422">
        <f>+anexo3!B72</f>
        <v>0</v>
      </c>
      <c r="B67" s="423"/>
      <c r="C67" s="423"/>
      <c r="D67" s="423"/>
      <c r="E67" s="424"/>
      <c r="F67" s="423"/>
      <c r="G67" s="424"/>
      <c r="H67" s="425"/>
    </row>
    <row r="68" spans="1:8" s="184" customFormat="1" ht="27" customHeight="1">
      <c r="A68" s="422">
        <f>+anexo3!B73</f>
        <v>0</v>
      </c>
      <c r="B68" s="423"/>
      <c r="C68" s="423"/>
      <c r="D68" s="423"/>
      <c r="E68" s="424"/>
      <c r="F68" s="423"/>
      <c r="G68" s="424"/>
      <c r="H68" s="425"/>
    </row>
    <row r="69" spans="1:8" ht="63">
      <c r="A69" s="230" t="s">
        <v>59</v>
      </c>
      <c r="B69" s="230"/>
      <c r="C69" s="230"/>
      <c r="D69" s="230"/>
      <c r="E69" s="145">
        <f>+SUM(E12:E21)+SUM(E24:E56)+SUM(E59:E68)</f>
        <v>0</v>
      </c>
      <c r="F69" s="230"/>
      <c r="G69" s="145">
        <f>+SUM(G12:G21)+SUM(G24:G56)+SUM(G59:G68)</f>
        <v>0</v>
      </c>
      <c r="H69" s="145">
        <f>+SUM(H12:H21)+SUM(H24:H56)+SUM(H59:H68)</f>
        <v>0</v>
      </c>
    </row>
    <row r="70" spans="1:8" ht="6" customHeight="1">
      <c r="A70" s="235"/>
      <c r="B70" s="40"/>
      <c r="C70" s="40"/>
      <c r="D70" s="40"/>
      <c r="E70" s="1"/>
      <c r="F70" s="40"/>
      <c r="G70" s="1"/>
      <c r="H70" s="446"/>
    </row>
    <row r="71" spans="1:8" ht="28.5" customHeight="1" thickBot="1">
      <c r="A71" s="118" t="s">
        <v>78</v>
      </c>
      <c r="B71" s="119"/>
      <c r="C71" s="119"/>
      <c r="D71" s="119"/>
      <c r="E71" s="430"/>
      <c r="F71" s="119"/>
      <c r="G71" s="430"/>
      <c r="H71" s="431"/>
    </row>
    <row r="72" spans="1:8" s="184" customFormat="1" ht="27" customHeight="1" thickTop="1">
      <c r="A72" s="447">
        <f>+'anexo4_ent.peticionaria'!B78</f>
        <v>0</v>
      </c>
      <c r="B72" s="448"/>
      <c r="C72" s="448"/>
      <c r="D72" s="448"/>
      <c r="E72" s="449"/>
      <c r="F72" s="448"/>
      <c r="G72" s="449"/>
      <c r="H72" s="450"/>
    </row>
    <row r="73" spans="1:8" s="184" customFormat="1" ht="27" customHeight="1">
      <c r="A73" s="451">
        <f>+'anexo4_ent.peticionaria'!B79</f>
        <v>0</v>
      </c>
      <c r="B73" s="423"/>
      <c r="C73" s="423"/>
      <c r="D73" s="423"/>
      <c r="E73" s="424"/>
      <c r="F73" s="423"/>
      <c r="G73" s="424"/>
      <c r="H73" s="425"/>
    </row>
    <row r="74" spans="1:8" s="184" customFormat="1" ht="27" customHeight="1">
      <c r="A74" s="451">
        <f>+'anexo4_ent.peticionaria'!B80</f>
        <v>0</v>
      </c>
      <c r="B74" s="423"/>
      <c r="C74" s="423"/>
      <c r="D74" s="423"/>
      <c r="E74" s="424"/>
      <c r="F74" s="423"/>
      <c r="G74" s="424"/>
      <c r="H74" s="425"/>
    </row>
    <row r="75" spans="1:8" s="184" customFormat="1" ht="27" customHeight="1">
      <c r="A75" s="451">
        <f>+'anexo4_ent.peticionaria'!B81</f>
        <v>0</v>
      </c>
      <c r="B75" s="423"/>
      <c r="C75" s="423"/>
      <c r="D75" s="423"/>
      <c r="E75" s="424"/>
      <c r="F75" s="423"/>
      <c r="G75" s="424"/>
      <c r="H75" s="425"/>
    </row>
    <row r="76" spans="1:8" s="184" customFormat="1" ht="27" customHeight="1">
      <c r="A76" s="451">
        <f>+'anexo4_ent.peticionaria'!B82</f>
        <v>0</v>
      </c>
      <c r="B76" s="423"/>
      <c r="C76" s="423"/>
      <c r="D76" s="423"/>
      <c r="E76" s="424"/>
      <c r="F76" s="423"/>
      <c r="G76" s="424"/>
      <c r="H76" s="425"/>
    </row>
    <row r="77" spans="1:8" s="184" customFormat="1" ht="27" customHeight="1">
      <c r="A77" s="452">
        <f>+'anexo4_ent.peticionaria'!B83</f>
        <v>0</v>
      </c>
      <c r="B77" s="453"/>
      <c r="C77" s="453"/>
      <c r="D77" s="453"/>
      <c r="E77" s="454"/>
      <c r="F77" s="453"/>
      <c r="G77" s="454"/>
      <c r="H77" s="455"/>
    </row>
    <row r="78" spans="1:8" s="184" customFormat="1" ht="27" customHeight="1">
      <c r="A78" s="452">
        <f>+'anexo4_ent.peticionaria'!B84</f>
        <v>0</v>
      </c>
      <c r="B78" s="453"/>
      <c r="C78" s="453"/>
      <c r="D78" s="453"/>
      <c r="E78" s="454"/>
      <c r="F78" s="453"/>
      <c r="G78" s="454"/>
      <c r="H78" s="455"/>
    </row>
    <row r="79" spans="1:8" s="184" customFormat="1" ht="27" customHeight="1">
      <c r="A79" s="456">
        <f>+'anexo4_ent.peticionaria'!B85</f>
        <v>0</v>
      </c>
      <c r="B79" s="457"/>
      <c r="C79" s="457"/>
      <c r="D79" s="457"/>
      <c r="E79" s="458"/>
      <c r="F79" s="457"/>
      <c r="G79" s="458"/>
      <c r="H79" s="443"/>
    </row>
    <row r="80" spans="1:8" ht="63">
      <c r="A80" s="230" t="s">
        <v>79</v>
      </c>
      <c r="B80" s="230"/>
      <c r="C80" s="230"/>
      <c r="D80" s="230"/>
      <c r="E80" s="145">
        <f>+SUM(E72:E79)</f>
        <v>0</v>
      </c>
      <c r="F80" s="230"/>
      <c r="G80" s="145">
        <f>+SUM(G72:G79)</f>
        <v>0</v>
      </c>
      <c r="H80" s="145">
        <f>+SUM(H72:H79)</f>
        <v>0</v>
      </c>
    </row>
    <row r="81" spans="1:8" ht="63">
      <c r="A81" s="230" t="s">
        <v>93</v>
      </c>
      <c r="B81" s="230"/>
      <c r="C81" s="230"/>
      <c r="D81" s="230"/>
      <c r="E81" s="145">
        <f>+E69+E80</f>
        <v>0</v>
      </c>
      <c r="F81" s="230"/>
      <c r="G81" s="145">
        <f>+G69+G80</f>
        <v>0</v>
      </c>
      <c r="H81" s="145">
        <f>+H69+H80</f>
        <v>0</v>
      </c>
    </row>
    <row r="82" spans="1:8" ht="28.5" customHeight="1" thickBot="1">
      <c r="A82" s="118" t="s">
        <v>94</v>
      </c>
      <c r="B82" s="119"/>
      <c r="C82" s="119"/>
      <c r="D82" s="119"/>
      <c r="E82" s="430"/>
      <c r="F82" s="119"/>
      <c r="G82" s="430"/>
      <c r="H82" s="431"/>
    </row>
    <row r="83" spans="1:8" ht="28.5" customHeight="1" thickBot="1" thickTop="1">
      <c r="A83" s="118" t="s">
        <v>81</v>
      </c>
      <c r="B83" s="119"/>
      <c r="C83" s="119"/>
      <c r="D83" s="119"/>
      <c r="E83" s="430"/>
      <c r="F83" s="119"/>
      <c r="G83" s="430"/>
      <c r="H83" s="431"/>
    </row>
    <row r="84" spans="1:8" s="184" customFormat="1" ht="27" customHeight="1" thickTop="1">
      <c r="A84" s="423"/>
      <c r="B84" s="419"/>
      <c r="C84" s="419"/>
      <c r="D84" s="419"/>
      <c r="E84" s="420"/>
      <c r="F84" s="419"/>
      <c r="G84" s="420"/>
      <c r="H84" s="421"/>
    </row>
    <row r="85" spans="1:8" s="184" customFormat="1" ht="27" customHeight="1">
      <c r="A85" s="423"/>
      <c r="B85" s="423"/>
      <c r="C85" s="423"/>
      <c r="D85" s="423"/>
      <c r="E85" s="424"/>
      <c r="F85" s="423"/>
      <c r="G85" s="424"/>
      <c r="H85" s="425"/>
    </row>
    <row r="86" spans="1:8" s="184" customFormat="1" ht="27" customHeight="1">
      <c r="A86" s="423"/>
      <c r="B86" s="423"/>
      <c r="C86" s="423"/>
      <c r="D86" s="423"/>
      <c r="E86" s="424"/>
      <c r="F86" s="423"/>
      <c r="G86" s="424"/>
      <c r="H86" s="425"/>
    </row>
    <row r="87" spans="1:8" s="184" customFormat="1" ht="27" customHeight="1">
      <c r="A87" s="423"/>
      <c r="B87" s="423"/>
      <c r="C87" s="423"/>
      <c r="D87" s="423"/>
      <c r="E87" s="424"/>
      <c r="F87" s="423"/>
      <c r="G87" s="424"/>
      <c r="H87" s="425"/>
    </row>
    <row r="88" spans="1:8" ht="28.5" customHeight="1" thickBot="1">
      <c r="A88" s="118" t="s">
        <v>95</v>
      </c>
      <c r="B88" s="119"/>
      <c r="C88" s="119"/>
      <c r="D88" s="119"/>
      <c r="E88" s="430"/>
      <c r="F88" s="119"/>
      <c r="G88" s="430"/>
      <c r="H88" s="431"/>
    </row>
    <row r="89" spans="1:8" s="184" customFormat="1" ht="27" customHeight="1" thickTop="1">
      <c r="A89" s="423"/>
      <c r="B89" s="419"/>
      <c r="C89" s="419"/>
      <c r="D89" s="419"/>
      <c r="E89" s="420"/>
      <c r="F89" s="419"/>
      <c r="G89" s="420"/>
      <c r="H89" s="421"/>
    </row>
    <row r="90" spans="1:8" s="184" customFormat="1" ht="27" customHeight="1">
      <c r="A90" s="423"/>
      <c r="B90" s="423"/>
      <c r="C90" s="423"/>
      <c r="D90" s="423"/>
      <c r="E90" s="424"/>
      <c r="F90" s="423"/>
      <c r="G90" s="424"/>
      <c r="H90" s="425"/>
    </row>
    <row r="91" spans="1:8" s="184" customFormat="1" ht="27" customHeight="1">
      <c r="A91" s="423"/>
      <c r="B91" s="423"/>
      <c r="C91" s="423"/>
      <c r="D91" s="423"/>
      <c r="E91" s="424"/>
      <c r="F91" s="423"/>
      <c r="G91" s="424"/>
      <c r="H91" s="425"/>
    </row>
    <row r="92" spans="1:8" s="184" customFormat="1" ht="27" customHeight="1">
      <c r="A92" s="423"/>
      <c r="B92" s="423"/>
      <c r="C92" s="423"/>
      <c r="D92" s="423"/>
      <c r="E92" s="424"/>
      <c r="F92" s="423"/>
      <c r="G92" s="424"/>
      <c r="H92" s="425"/>
    </row>
    <row r="93" spans="1:8" ht="28.5" customHeight="1" thickBot="1">
      <c r="A93" s="118" t="s">
        <v>82</v>
      </c>
      <c r="B93" s="119"/>
      <c r="C93" s="119"/>
      <c r="D93" s="119"/>
      <c r="E93" s="430"/>
      <c r="F93" s="119"/>
      <c r="G93" s="430"/>
      <c r="H93" s="431"/>
    </row>
    <row r="94" spans="1:8" s="184" customFormat="1" ht="27" customHeight="1" thickTop="1">
      <c r="A94" s="423"/>
      <c r="B94" s="419"/>
      <c r="C94" s="419"/>
      <c r="D94" s="419"/>
      <c r="E94" s="420"/>
      <c r="F94" s="419"/>
      <c r="G94" s="420"/>
      <c r="H94" s="421"/>
    </row>
    <row r="95" spans="1:8" s="184" customFormat="1" ht="27" customHeight="1">
      <c r="A95" s="423"/>
      <c r="B95" s="423"/>
      <c r="C95" s="423"/>
      <c r="D95" s="423"/>
      <c r="E95" s="424"/>
      <c r="F95" s="423"/>
      <c r="G95" s="424"/>
      <c r="H95" s="425"/>
    </row>
    <row r="96" spans="1:8" s="184" customFormat="1" ht="27" customHeight="1">
      <c r="A96" s="423"/>
      <c r="B96" s="423"/>
      <c r="C96" s="423"/>
      <c r="D96" s="423"/>
      <c r="E96" s="424"/>
      <c r="F96" s="423"/>
      <c r="G96" s="424"/>
      <c r="H96" s="425"/>
    </row>
    <row r="97" spans="1:8" s="184" customFormat="1" ht="27" customHeight="1" thickBot="1">
      <c r="A97" s="423"/>
      <c r="B97" s="423"/>
      <c r="C97" s="423"/>
      <c r="D97" s="423"/>
      <c r="E97" s="424"/>
      <c r="F97" s="423"/>
      <c r="G97" s="424"/>
      <c r="H97" s="425"/>
    </row>
    <row r="98" spans="1:8" s="40" customFormat="1" ht="28.5" customHeight="1">
      <c r="A98" s="459" t="s">
        <v>96</v>
      </c>
      <c r="B98" s="460"/>
      <c r="C98" s="460"/>
      <c r="D98" s="460"/>
      <c r="E98" s="461">
        <f>+E81+E84+E85+E86+E87+E89+E90+E91+E92+E94+E95+E96+E97</f>
        <v>0</v>
      </c>
      <c r="F98" s="460"/>
      <c r="G98" s="461">
        <f>+G81+G84+G85+G86+G87+G89+G90+G91+G92+G94+G95+G96+G97</f>
        <v>0</v>
      </c>
      <c r="H98" s="461">
        <f>+H81+H84+H85+H86+H87+H89+H90+H91+H92+H94+H95+H96+H97</f>
        <v>0</v>
      </c>
    </row>
    <row r="99" spans="1:4" ht="6.75" customHeight="1">
      <c r="A99" s="147"/>
      <c r="B99" s="147"/>
      <c r="C99" s="150"/>
      <c r="D99" s="150"/>
    </row>
    <row r="100" spans="1:4" ht="31.5">
      <c r="A100" s="462" t="s">
        <v>97</v>
      </c>
      <c r="B100" s="147"/>
      <c r="C100" s="150"/>
      <c r="D100" s="150"/>
    </row>
    <row r="101" spans="1:4" ht="31.5">
      <c r="A101" s="462" t="s">
        <v>98</v>
      </c>
      <c r="B101" s="147"/>
      <c r="C101" s="150"/>
      <c r="D101" s="150"/>
    </row>
    <row r="102" spans="1:4" ht="21.75" customHeight="1">
      <c r="A102" s="147"/>
      <c r="B102" s="147"/>
      <c r="C102" s="150"/>
      <c r="D102" s="150"/>
    </row>
    <row r="103" spans="1:8" ht="31.5">
      <c r="A103" s="241" t="s">
        <v>554</v>
      </c>
      <c r="B103" s="711"/>
      <c r="C103" s="242" t="s">
        <v>555</v>
      </c>
      <c r="D103" s="13"/>
      <c r="F103" s="969"/>
      <c r="G103" s="970"/>
      <c r="H103" s="971"/>
    </row>
    <row r="104" spans="1:4" ht="31.5">
      <c r="A104" s="241" t="s">
        <v>42</v>
      </c>
      <c r="B104" s="9"/>
      <c r="C104" s="9"/>
      <c r="D104" s="9"/>
    </row>
    <row r="105" spans="3:8" ht="21">
      <c r="C105" s="972"/>
      <c r="D105" s="973"/>
      <c r="E105" s="973"/>
      <c r="F105" s="974"/>
      <c r="G105" s="463" t="s">
        <v>532</v>
      </c>
      <c r="H105" s="650"/>
    </row>
    <row r="106" ht="19.5">
      <c r="G106" s="9"/>
    </row>
    <row r="107" ht="19.5">
      <c r="G107" s="9"/>
    </row>
    <row r="108" ht="21">
      <c r="D108" s="243" t="s">
        <v>21</v>
      </c>
    </row>
    <row r="109" ht="19.5">
      <c r="D109" s="9"/>
    </row>
    <row r="110" ht="19.5">
      <c r="D110" s="9"/>
    </row>
    <row r="111" ht="21">
      <c r="D111" s="243" t="s">
        <v>36</v>
      </c>
    </row>
    <row r="113" ht="15">
      <c r="A113" s="464"/>
    </row>
    <row r="114" ht="15">
      <c r="A114" s="464"/>
    </row>
    <row r="115" ht="15">
      <c r="A115" s="464"/>
    </row>
    <row r="116" ht="15">
      <c r="A116" s="464"/>
    </row>
    <row r="117" ht="15">
      <c r="A117" s="464"/>
    </row>
    <row r="119" spans="3:4" ht="19.5">
      <c r="C119" s="9"/>
      <c r="D119" s="9"/>
    </row>
    <row r="120" spans="3:4" ht="19.5">
      <c r="C120" s="9"/>
      <c r="D120" s="9"/>
    </row>
  </sheetData>
  <sheetProtection password="CCB4" sheet="1" objects="1" scenarios="1"/>
  <mergeCells count="10">
    <mergeCell ref="A8:A9"/>
    <mergeCell ref="B8:B9"/>
    <mergeCell ref="C8:C9"/>
    <mergeCell ref="D8:E8"/>
    <mergeCell ref="B6:G6"/>
    <mergeCell ref="D4:E4"/>
    <mergeCell ref="F103:H103"/>
    <mergeCell ref="C105:F105"/>
    <mergeCell ref="F8:F9"/>
    <mergeCell ref="G8:H8"/>
  </mergeCells>
  <conditionalFormatting sqref="A69:A71 A57:A58 A22:A23">
    <cfRule type="cellIs" priority="1" dxfId="1" operator="equal" stopIfTrue="1">
      <formula>0</formula>
    </cfRule>
  </conditionalFormatting>
  <conditionalFormatting sqref="B4 D4:E4 B6:G6 A12:A21 A24:A56 A72:A79 E98 G69:H98 E37:E50 E52:E65 E67:E96 A59:A68">
    <cfRule type="cellIs" priority="2" dxfId="0" operator="equal" stopIfTrue="1">
      <formula>0</formula>
    </cfRule>
  </conditionalFormatting>
  <printOptions/>
  <pageMargins left="0.43" right="0.75" top="0.39" bottom="1" header="0" footer="0"/>
  <pageSetup fitToHeight="2" horizontalDpi="600" verticalDpi="600" orientation="landscape" paperSize="9" scale="22" r:id="rId1"/>
  <headerFooter alignWithMargins="0">
    <oddFooter>&amp;CPágina &amp;P de &amp;N</oddFooter>
  </headerFooter>
  <rowBreaks count="1" manualBreakCount="1">
    <brk id="6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view="pageBreakPreview" zoomScale="60" zoomScaleNormal="75" workbookViewId="0" topLeftCell="A22">
      <selection activeCell="G22" sqref="G22"/>
    </sheetView>
  </sheetViews>
  <sheetFormatPr defaultColWidth="11.421875" defaultRowHeight="12.75"/>
  <cols>
    <col min="1" max="1" width="11.421875" style="2" customWidth="1"/>
    <col min="2" max="2" width="38.140625" style="2" customWidth="1"/>
    <col min="3" max="3" width="17.140625" style="2" customWidth="1"/>
    <col min="4" max="6" width="16.7109375" style="2" customWidth="1"/>
    <col min="7" max="7" width="19.140625" style="2" customWidth="1"/>
    <col min="8" max="16384" width="11.421875" style="2" customWidth="1"/>
  </cols>
  <sheetData>
    <row r="1" spans="1:3" ht="19.5">
      <c r="A1" s="12" t="s">
        <v>618</v>
      </c>
      <c r="C1" s="28"/>
    </row>
    <row r="2" ht="19.5">
      <c r="A2" s="4" t="s">
        <v>99</v>
      </c>
    </row>
    <row r="3" ht="19.5">
      <c r="A3" s="4"/>
    </row>
    <row r="4" spans="1:9" ht="18">
      <c r="A4" s="465" t="s">
        <v>425</v>
      </c>
      <c r="C4" s="38"/>
      <c r="D4" s="38"/>
      <c r="E4" s="38"/>
      <c r="F4" s="38"/>
      <c r="G4" s="38"/>
      <c r="H4" s="38"/>
      <c r="I4" s="38"/>
    </row>
    <row r="5" spans="1:9" ht="19.5">
      <c r="A5" s="465" t="s">
        <v>504</v>
      </c>
      <c r="B5" s="981">
        <f>+'anexo 1'!D7</f>
        <v>0</v>
      </c>
      <c r="C5" s="981"/>
      <c r="D5" s="467" t="s">
        <v>397</v>
      </c>
      <c r="E5" s="468">
        <f>+'anexo 1'!P7</f>
        <v>0</v>
      </c>
      <c r="G5" s="469"/>
      <c r="H5" s="381"/>
      <c r="I5" s="38"/>
    </row>
    <row r="6" spans="1:9" ht="7.5" customHeight="1">
      <c r="A6" s="465"/>
      <c r="B6" s="466"/>
      <c r="C6" s="466"/>
      <c r="D6" s="467"/>
      <c r="E6" s="469"/>
      <c r="G6" s="469"/>
      <c r="H6" s="381"/>
      <c r="I6" s="38"/>
    </row>
    <row r="7" spans="1:9" ht="19.5">
      <c r="A7" s="465" t="s">
        <v>398</v>
      </c>
      <c r="B7" s="470"/>
      <c r="C7" s="982">
        <f>+'anexo 1'!Z7</f>
        <v>0</v>
      </c>
      <c r="D7" s="982"/>
      <c r="E7" s="982"/>
      <c r="F7" s="982"/>
      <c r="G7" s="982"/>
      <c r="H7" s="381"/>
      <c r="I7" s="38"/>
    </row>
    <row r="8" spans="1:9" ht="19.5">
      <c r="A8" s="465"/>
      <c r="B8" s="470"/>
      <c r="C8" s="469"/>
      <c r="D8" s="469"/>
      <c r="E8" s="467"/>
      <c r="F8" s="469"/>
      <c r="G8" s="465"/>
      <c r="H8" s="381"/>
      <c r="I8" s="38"/>
    </row>
    <row r="9" spans="2:12" ht="5.25" customHeight="1">
      <c r="B9" s="471"/>
      <c r="C9" s="471"/>
      <c r="D9" s="34"/>
      <c r="E9" s="34"/>
      <c r="F9" s="34"/>
      <c r="G9" s="34"/>
      <c r="H9" s="34"/>
      <c r="I9" s="34"/>
      <c r="J9" s="34"/>
      <c r="K9" s="34"/>
      <c r="L9" s="34"/>
    </row>
    <row r="10" spans="1:12" ht="19.5">
      <c r="A10" s="472" t="s">
        <v>489</v>
      </c>
      <c r="B10" s="472"/>
      <c r="C10" s="472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9.5">
      <c r="A11" s="401"/>
      <c r="B11" s="986" t="s">
        <v>43</v>
      </c>
      <c r="C11" s="986"/>
      <c r="D11" s="986"/>
      <c r="E11" s="987"/>
      <c r="F11" s="988" t="s">
        <v>488</v>
      </c>
      <c r="G11" s="989"/>
      <c r="H11" s="34"/>
      <c r="I11" s="34"/>
      <c r="J11" s="34"/>
      <c r="K11" s="34"/>
      <c r="L11" s="34"/>
    </row>
    <row r="12" spans="1:12" ht="25.5" customHeight="1">
      <c r="A12" s="400"/>
      <c r="B12" s="39" t="s">
        <v>629</v>
      </c>
      <c r="C12" s="39"/>
      <c r="D12" s="39"/>
      <c r="E12" s="473"/>
      <c r="F12" s="474"/>
      <c r="G12" s="475"/>
      <c r="H12" s="34"/>
      <c r="I12" s="34"/>
      <c r="J12" s="34"/>
      <c r="K12" s="34"/>
      <c r="L12" s="34"/>
    </row>
    <row r="13" spans="1:7" ht="10.5" customHeight="1">
      <c r="A13" s="400"/>
      <c r="B13" s="40"/>
      <c r="D13" s="34"/>
      <c r="E13" s="34"/>
      <c r="F13" s="476"/>
      <c r="G13" s="476"/>
    </row>
    <row r="14" spans="1:7" ht="15" customHeight="1">
      <c r="A14" s="400"/>
      <c r="B14" s="40" t="s">
        <v>630</v>
      </c>
      <c r="D14" s="34"/>
      <c r="E14" s="34"/>
      <c r="F14" s="476"/>
      <c r="G14" s="477">
        <f>+F16+F17+F18-F19</f>
        <v>0</v>
      </c>
    </row>
    <row r="15" spans="1:7" ht="10.5" customHeight="1">
      <c r="A15" s="400"/>
      <c r="B15" s="40"/>
      <c r="D15" s="34"/>
      <c r="E15" s="34"/>
      <c r="F15" s="478"/>
      <c r="G15" s="478"/>
    </row>
    <row r="16" spans="1:7" ht="15" customHeight="1">
      <c r="A16" s="400"/>
      <c r="B16" s="40" t="s">
        <v>491</v>
      </c>
      <c r="D16" s="34"/>
      <c r="E16" s="34"/>
      <c r="F16" s="479"/>
      <c r="G16" s="476"/>
    </row>
    <row r="17" spans="1:7" ht="15" customHeight="1">
      <c r="A17" s="400"/>
      <c r="B17" s="40" t="s">
        <v>495</v>
      </c>
      <c r="D17" s="34"/>
      <c r="E17" s="34"/>
      <c r="F17" s="480"/>
      <c r="G17" s="476"/>
    </row>
    <row r="18" spans="1:7" ht="15" customHeight="1">
      <c r="A18" s="400"/>
      <c r="B18" s="40" t="s">
        <v>496</v>
      </c>
      <c r="D18" s="34"/>
      <c r="E18" s="34"/>
      <c r="F18" s="481"/>
      <c r="G18" s="476"/>
    </row>
    <row r="19" spans="1:7" ht="15" customHeight="1">
      <c r="A19" s="400"/>
      <c r="B19" s="40" t="s">
        <v>497</v>
      </c>
      <c r="D19" s="39"/>
      <c r="E19" s="34"/>
      <c r="F19" s="480"/>
      <c r="G19" s="478"/>
    </row>
    <row r="20" spans="1:7" ht="10.5" customHeight="1">
      <c r="A20" s="400"/>
      <c r="B20" s="40"/>
      <c r="D20" s="34"/>
      <c r="E20" s="34"/>
      <c r="F20" s="482"/>
      <c r="G20" s="482"/>
    </row>
    <row r="21" spans="1:7" ht="15" customHeight="1">
      <c r="A21" s="400"/>
      <c r="B21" s="40" t="s">
        <v>0</v>
      </c>
      <c r="D21" s="34"/>
      <c r="E21" s="34"/>
      <c r="F21" s="476"/>
      <c r="G21" s="477">
        <f>+F23+F24+F25-F26</f>
        <v>0</v>
      </c>
    </row>
    <row r="22" spans="1:7" ht="10.5" customHeight="1">
      <c r="A22" s="400"/>
      <c r="B22" s="40"/>
      <c r="D22" s="34"/>
      <c r="E22" s="34"/>
      <c r="F22" s="482"/>
      <c r="G22" s="482"/>
    </row>
    <row r="23" spans="1:12" ht="15" customHeight="1">
      <c r="A23" s="400"/>
      <c r="B23" s="40" t="s">
        <v>491</v>
      </c>
      <c r="D23" s="34"/>
      <c r="E23" s="34"/>
      <c r="F23" s="479"/>
      <c r="G23" s="476"/>
      <c r="H23" s="34"/>
      <c r="I23" s="34"/>
      <c r="J23" s="34"/>
      <c r="K23" s="34"/>
      <c r="L23" s="34"/>
    </row>
    <row r="24" spans="1:12" ht="15" customHeight="1">
      <c r="A24" s="400"/>
      <c r="B24" s="40" t="s">
        <v>495</v>
      </c>
      <c r="D24" s="34"/>
      <c r="E24" s="34"/>
      <c r="F24" s="480"/>
      <c r="G24" s="476"/>
      <c r="H24" s="34"/>
      <c r="I24" s="34"/>
      <c r="J24" s="34"/>
      <c r="K24" s="34"/>
      <c r="L24" s="34"/>
    </row>
    <row r="25" spans="1:12" ht="15" customHeight="1">
      <c r="A25" s="400"/>
      <c r="B25" s="40" t="s">
        <v>496</v>
      </c>
      <c r="D25" s="34"/>
      <c r="E25" s="34"/>
      <c r="F25" s="481"/>
      <c r="G25" s="476"/>
      <c r="H25" s="34"/>
      <c r="I25" s="34"/>
      <c r="J25" s="34"/>
      <c r="K25" s="34"/>
      <c r="L25" s="34"/>
    </row>
    <row r="26" spans="1:12" ht="15" customHeight="1">
      <c r="A26" s="400"/>
      <c r="B26" s="40" t="s">
        <v>498</v>
      </c>
      <c r="D26" s="34"/>
      <c r="E26" s="34"/>
      <c r="F26" s="480"/>
      <c r="G26" s="482"/>
      <c r="H26" s="34"/>
      <c r="I26" s="34"/>
      <c r="J26" s="34"/>
      <c r="K26" s="34"/>
      <c r="L26" s="34"/>
    </row>
    <row r="27" spans="1:12" ht="15" customHeight="1">
      <c r="A27" s="400"/>
      <c r="B27" s="27"/>
      <c r="D27" s="34"/>
      <c r="E27" s="34"/>
      <c r="F27" s="482"/>
      <c r="G27" s="482"/>
      <c r="H27" s="34"/>
      <c r="I27" s="34"/>
      <c r="J27" s="34"/>
      <c r="K27" s="34"/>
      <c r="L27" s="34"/>
    </row>
    <row r="28" spans="1:12" ht="22.5" customHeight="1">
      <c r="A28" s="483" t="s">
        <v>48</v>
      </c>
      <c r="B28" s="484" t="s">
        <v>501</v>
      </c>
      <c r="C28" s="484"/>
      <c r="D28" s="484"/>
      <c r="E28" s="484"/>
      <c r="F28" s="485"/>
      <c r="G28" s="486">
        <f>+G12+G14-G21</f>
        <v>0</v>
      </c>
      <c r="H28" s="34"/>
      <c r="I28" s="34"/>
      <c r="J28" s="34"/>
      <c r="K28" s="34"/>
      <c r="L28" s="34"/>
    </row>
    <row r="29" spans="1:12" ht="22.5" customHeight="1">
      <c r="A29" s="483" t="s">
        <v>49</v>
      </c>
      <c r="B29" s="487" t="s">
        <v>499</v>
      </c>
      <c r="C29" s="487"/>
      <c r="D29" s="487"/>
      <c r="E29" s="487"/>
      <c r="F29" s="488"/>
      <c r="G29" s="489"/>
      <c r="H29" s="34"/>
      <c r="I29" s="34"/>
      <c r="J29" s="34"/>
      <c r="K29" s="34"/>
      <c r="L29" s="34"/>
    </row>
    <row r="30" spans="1:12" ht="22.5" customHeight="1">
      <c r="A30" s="490" t="s">
        <v>50</v>
      </c>
      <c r="B30" s="491" t="s">
        <v>500</v>
      </c>
      <c r="C30" s="491"/>
      <c r="D30" s="491"/>
      <c r="E30" s="491"/>
      <c r="F30" s="492"/>
      <c r="G30" s="493"/>
      <c r="H30" s="34"/>
      <c r="I30" s="34"/>
      <c r="J30" s="34"/>
      <c r="K30" s="34"/>
      <c r="L30" s="34"/>
    </row>
    <row r="31" spans="1:12" ht="22.5" customHeight="1">
      <c r="A31" s="403" t="s">
        <v>51</v>
      </c>
      <c r="B31" s="990" t="s">
        <v>502</v>
      </c>
      <c r="C31" s="990"/>
      <c r="D31" s="990"/>
      <c r="E31" s="990"/>
      <c r="F31" s="991"/>
      <c r="G31" s="494">
        <f>+G28-G29-G30</f>
        <v>0</v>
      </c>
      <c r="H31" s="34"/>
      <c r="I31" s="34"/>
      <c r="J31" s="34"/>
      <c r="K31" s="34"/>
      <c r="L31" s="34"/>
    </row>
    <row r="32" spans="1:12" ht="18.75" customHeight="1">
      <c r="A32" s="495" t="s">
        <v>100</v>
      </c>
      <c r="B32" s="496"/>
      <c r="C32" s="497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45.75" customHeight="1">
      <c r="A33" s="496"/>
      <c r="B33" s="496"/>
      <c r="C33" s="497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9.5">
      <c r="A34" s="472" t="s">
        <v>490</v>
      </c>
      <c r="B34" s="472"/>
      <c r="C34" s="472"/>
      <c r="D34" s="34"/>
      <c r="E34" s="34"/>
      <c r="F34" s="34"/>
      <c r="G34" s="34"/>
      <c r="H34" s="34"/>
      <c r="I34" s="34"/>
      <c r="J34" s="34"/>
      <c r="K34" s="34"/>
      <c r="L34" s="34"/>
    </row>
    <row r="35" ht="15" hidden="1"/>
    <row r="36" ht="15" hidden="1"/>
    <row r="37" spans="1:12" ht="101.25" hidden="1">
      <c r="A37" s="235"/>
      <c r="B37" s="40"/>
      <c r="C37" s="498"/>
      <c r="D37" s="499" t="s">
        <v>391</v>
      </c>
      <c r="E37" s="500" t="s">
        <v>392</v>
      </c>
      <c r="F37" s="501" t="s">
        <v>393</v>
      </c>
      <c r="G37" s="502" t="s">
        <v>394</v>
      </c>
      <c r="H37" s="503" t="s">
        <v>17</v>
      </c>
      <c r="I37" s="34"/>
      <c r="J37" s="34"/>
      <c r="K37" s="34"/>
      <c r="L37" s="34"/>
    </row>
    <row r="38" spans="1:12" ht="15" customHeight="1" hidden="1">
      <c r="A38" s="235"/>
      <c r="B38" s="40" t="s">
        <v>53</v>
      </c>
      <c r="C38" s="504" t="s">
        <v>56</v>
      </c>
      <c r="D38" s="505"/>
      <c r="E38" s="506"/>
      <c r="F38" s="505"/>
      <c r="G38" s="507"/>
      <c r="H38" s="507"/>
      <c r="I38" s="34"/>
      <c r="J38" s="34"/>
      <c r="K38" s="34"/>
      <c r="L38" s="34"/>
    </row>
    <row r="39" spans="1:12" ht="15" customHeight="1" hidden="1">
      <c r="A39" s="235"/>
      <c r="B39" s="40" t="s">
        <v>54</v>
      </c>
      <c r="C39" s="504" t="s">
        <v>56</v>
      </c>
      <c r="D39" s="508"/>
      <c r="E39" s="509"/>
      <c r="F39" s="508"/>
      <c r="G39" s="510"/>
      <c r="H39" s="510"/>
      <c r="I39" s="34"/>
      <c r="J39" s="34"/>
      <c r="K39" s="34"/>
      <c r="L39" s="34"/>
    </row>
    <row r="40" spans="1:12" ht="15" customHeight="1" hidden="1">
      <c r="A40" s="235"/>
      <c r="B40" s="40" t="s">
        <v>47</v>
      </c>
      <c r="C40" s="504" t="s">
        <v>56</v>
      </c>
      <c r="D40" s="511"/>
      <c r="E40" s="512"/>
      <c r="F40" s="511"/>
      <c r="G40" s="513"/>
      <c r="H40" s="513"/>
      <c r="I40" s="34"/>
      <c r="J40" s="34"/>
      <c r="K40" s="34"/>
      <c r="L40" s="34"/>
    </row>
    <row r="41" spans="1:12" ht="15" customHeight="1" hidden="1">
      <c r="A41" s="235"/>
      <c r="B41" s="40" t="s">
        <v>52</v>
      </c>
      <c r="C41" s="498"/>
      <c r="D41" s="487"/>
      <c r="E41" s="39"/>
      <c r="F41" s="39"/>
      <c r="G41" s="39"/>
      <c r="H41" s="34"/>
      <c r="I41" s="34"/>
      <c r="J41" s="39"/>
      <c r="K41" s="34"/>
      <c r="L41" s="34"/>
    </row>
    <row r="42" spans="1:12" ht="15" customHeight="1" hidden="1">
      <c r="A42" s="235"/>
      <c r="B42" s="40" t="s">
        <v>55</v>
      </c>
      <c r="C42" s="504" t="s">
        <v>56</v>
      </c>
      <c r="D42" s="39"/>
      <c r="E42" s="39"/>
      <c r="F42" s="39"/>
      <c r="G42" s="39"/>
      <c r="H42" s="34"/>
      <c r="I42" s="34"/>
      <c r="J42" s="39"/>
      <c r="K42" s="34"/>
      <c r="L42" s="34"/>
    </row>
    <row r="43" ht="15" hidden="1"/>
    <row r="44" spans="1:7" ht="16.5" customHeight="1">
      <c r="A44" s="992" t="s">
        <v>487</v>
      </c>
      <c r="B44" s="993"/>
      <c r="C44" s="996" t="s">
        <v>484</v>
      </c>
      <c r="D44" s="997"/>
      <c r="E44" s="997"/>
      <c r="F44" s="997"/>
      <c r="G44" s="997"/>
    </row>
    <row r="45" spans="1:9" ht="45">
      <c r="A45" s="994"/>
      <c r="B45" s="995"/>
      <c r="C45" s="514" t="s">
        <v>480</v>
      </c>
      <c r="D45" s="515" t="s">
        <v>481</v>
      </c>
      <c r="E45" s="515" t="s">
        <v>479</v>
      </c>
      <c r="F45" s="515" t="s">
        <v>482</v>
      </c>
      <c r="G45" s="515" t="s">
        <v>483</v>
      </c>
      <c r="I45" s="399"/>
    </row>
    <row r="46" spans="1:7" ht="33" customHeight="1">
      <c r="A46" s="998" t="s">
        <v>391</v>
      </c>
      <c r="B46" s="999"/>
      <c r="C46" s="743"/>
      <c r="D46" s="516"/>
      <c r="E46" s="516"/>
      <c r="F46" s="517"/>
      <c r="G46" s="744">
        <f>+C46+D46+E46+F46</f>
        <v>0</v>
      </c>
    </row>
    <row r="47" spans="1:7" ht="33" customHeight="1">
      <c r="A47" s="1000" t="s">
        <v>486</v>
      </c>
      <c r="B47" s="1001"/>
      <c r="C47" s="738"/>
      <c r="D47" s="518"/>
      <c r="E47" s="519"/>
      <c r="F47" s="520"/>
      <c r="G47" s="745">
        <f>+C47+D47+E47+F47</f>
        <v>0</v>
      </c>
    </row>
    <row r="48" spans="1:7" ht="33" customHeight="1">
      <c r="A48" s="1000" t="s">
        <v>485</v>
      </c>
      <c r="B48" s="1002"/>
      <c r="C48" s="742"/>
      <c r="D48" s="521"/>
      <c r="E48" s="520"/>
      <c r="F48" s="520"/>
      <c r="G48" s="745">
        <f>+C48+D48+E48+F48</f>
        <v>0</v>
      </c>
    </row>
    <row r="49" spans="1:7" ht="33" customHeight="1">
      <c r="A49" s="1000" t="s">
        <v>394</v>
      </c>
      <c r="B49" s="1001"/>
      <c r="C49" s="739"/>
      <c r="D49" s="521"/>
      <c r="E49" s="740"/>
      <c r="F49" s="740"/>
      <c r="G49" s="746">
        <f>+C49+D49+E49+F49</f>
        <v>0</v>
      </c>
    </row>
    <row r="50" spans="1:7" ht="33" customHeight="1">
      <c r="A50" s="1005" t="s">
        <v>632</v>
      </c>
      <c r="B50" s="1006"/>
      <c r="C50" s="522">
        <f>+SUM(C46:C49)</f>
        <v>0</v>
      </c>
      <c r="D50" s="523">
        <f>+SUM(D46:D49)</f>
        <v>0</v>
      </c>
      <c r="E50" s="523">
        <f>+SUM(E46:E49)</f>
        <v>0</v>
      </c>
      <c r="F50" s="523">
        <f>+SUM(F46:F49)</f>
        <v>0</v>
      </c>
      <c r="G50" s="747">
        <f>+SUM(G46:G49)</f>
        <v>0</v>
      </c>
    </row>
    <row r="51" spans="1:7" ht="33" customHeight="1" thickBot="1">
      <c r="A51" s="1008" t="s">
        <v>101</v>
      </c>
      <c r="B51" s="1009"/>
      <c r="C51" s="750"/>
      <c r="D51" s="751"/>
      <c r="E51" s="752"/>
      <c r="F51" s="752"/>
      <c r="G51" s="753"/>
    </row>
    <row r="52" spans="1:7" ht="33" customHeight="1" thickTop="1">
      <c r="A52" s="1010" t="s">
        <v>633</v>
      </c>
      <c r="B52" s="1011"/>
      <c r="C52" s="741"/>
      <c r="D52" s="519"/>
      <c r="E52" s="519"/>
      <c r="F52" s="518"/>
      <c r="G52" s="748">
        <f>+C52+D52+E52+F52</f>
        <v>0</v>
      </c>
    </row>
    <row r="53" spans="1:7" ht="33" customHeight="1">
      <c r="A53" s="1010" t="s">
        <v>634</v>
      </c>
      <c r="B53" s="1012"/>
      <c r="C53" s="738"/>
      <c r="D53" s="518"/>
      <c r="E53" s="519"/>
      <c r="F53" s="520"/>
      <c r="G53" s="745">
        <f>+C53+D53+E53+F53</f>
        <v>0</v>
      </c>
    </row>
    <row r="54" spans="1:7" ht="33" customHeight="1">
      <c r="A54" s="1003" t="s">
        <v>635</v>
      </c>
      <c r="B54" s="1004"/>
      <c r="C54" s="742"/>
      <c r="D54" s="521"/>
      <c r="E54" s="521"/>
      <c r="F54" s="521"/>
      <c r="G54" s="746">
        <f>+C54+D54+E54+F54</f>
        <v>0</v>
      </c>
    </row>
    <row r="55" spans="1:7" ht="33" customHeight="1">
      <c r="A55" s="1005" t="s">
        <v>632</v>
      </c>
      <c r="B55" s="1006"/>
      <c r="C55" s="522">
        <f>+SUM(C52:C54)</f>
        <v>0</v>
      </c>
      <c r="D55" s="523">
        <f>+SUM(D52:D54)</f>
        <v>0</v>
      </c>
      <c r="E55" s="523">
        <f>+SUM(E52:E54)</f>
        <v>0</v>
      </c>
      <c r="F55" s="523">
        <f>+SUM(F52:F54)</f>
        <v>0</v>
      </c>
      <c r="G55" s="749">
        <f>+C55+D55+E55+F55</f>
        <v>0</v>
      </c>
    </row>
    <row r="56" spans="1:7" ht="33" customHeight="1">
      <c r="A56" s="1013" t="s">
        <v>17</v>
      </c>
      <c r="B56" s="1014"/>
      <c r="C56" s="522">
        <f>+C55+C50</f>
        <v>0</v>
      </c>
      <c r="D56" s="522">
        <f>+D55+D50</f>
        <v>0</v>
      </c>
      <c r="E56" s="522">
        <f>+E55+E50</f>
        <v>0</v>
      </c>
      <c r="F56" s="522">
        <f>+F55+F50</f>
        <v>0</v>
      </c>
      <c r="G56" s="747">
        <f>+G55+G50</f>
        <v>0</v>
      </c>
    </row>
    <row r="58" spans="1:9" ht="19.5">
      <c r="A58" s="4" t="s">
        <v>536</v>
      </c>
      <c r="B58" s="795"/>
      <c r="C58" s="803"/>
      <c r="D58" s="803"/>
      <c r="E58" s="803"/>
      <c r="F58" s="804"/>
      <c r="G58" s="4" t="s">
        <v>558</v>
      </c>
      <c r="H58" s="9"/>
      <c r="I58" s="9"/>
    </row>
    <row r="59" spans="1:9" ht="9" customHeight="1">
      <c r="A59" s="4"/>
      <c r="B59" s="27"/>
      <c r="C59" s="12"/>
      <c r="D59" s="524"/>
      <c r="E59" s="289"/>
      <c r="F59" s="289"/>
      <c r="G59" s="4"/>
      <c r="H59" s="9"/>
      <c r="I59" s="9"/>
    </row>
    <row r="60" spans="1:9" ht="19.5">
      <c r="A60" s="4" t="s">
        <v>559</v>
      </c>
      <c r="B60" s="9"/>
      <c r="C60" s="4"/>
      <c r="D60" s="983"/>
      <c r="E60" s="984"/>
      <c r="F60" s="984"/>
      <c r="G60" s="984"/>
      <c r="H60" s="985"/>
      <c r="I60" s="9"/>
    </row>
    <row r="61" spans="1:9" ht="19.5">
      <c r="A61" s="4" t="s">
        <v>42</v>
      </c>
      <c r="B61" s="9"/>
      <c r="C61" s="4"/>
      <c r="D61" s="4"/>
      <c r="E61" s="13"/>
      <c r="F61" s="13"/>
      <c r="G61" s="9"/>
      <c r="H61" s="13"/>
      <c r="I61" s="9"/>
    </row>
    <row r="62" spans="1:9" ht="19.5">
      <c r="A62" s="4"/>
      <c r="B62" s="9"/>
      <c r="C62" s="4"/>
      <c r="D62" s="4"/>
      <c r="E62" s="13"/>
      <c r="F62" s="13"/>
      <c r="G62" s="9"/>
      <c r="H62" s="13"/>
      <c r="I62" s="9"/>
    </row>
    <row r="63" spans="1:9" ht="19.5">
      <c r="A63" s="9"/>
      <c r="B63" s="9"/>
      <c r="C63" s="9"/>
      <c r="D63" s="9"/>
      <c r="E63" s="87"/>
      <c r="F63" s="13"/>
      <c r="G63" s="9"/>
      <c r="H63" s="13"/>
      <c r="I63" s="9"/>
    </row>
    <row r="64" spans="1:9" ht="19.5">
      <c r="A64" s="9"/>
      <c r="B64" s="795"/>
      <c r="C64" s="803"/>
      <c r="D64" s="803"/>
      <c r="E64" s="804"/>
      <c r="F64" s="25" t="s">
        <v>532</v>
      </c>
      <c r="G64" s="386"/>
      <c r="H64" s="9"/>
      <c r="I64" s="13"/>
    </row>
    <row r="65" spans="1:9" ht="19.5">
      <c r="A65" s="9"/>
      <c r="B65" s="9"/>
      <c r="C65" s="9"/>
      <c r="D65" s="9"/>
      <c r="E65" s="9"/>
      <c r="F65" s="13"/>
      <c r="G65" s="13"/>
      <c r="H65" s="13"/>
      <c r="I65" s="13"/>
    </row>
    <row r="66" spans="1:9" ht="19.5">
      <c r="A66" s="9"/>
      <c r="B66" s="9"/>
      <c r="C66" s="9"/>
      <c r="D66" s="9"/>
      <c r="E66" s="9"/>
      <c r="F66" s="13"/>
      <c r="G66" s="13"/>
      <c r="H66" s="13"/>
      <c r="I66" s="13"/>
    </row>
    <row r="67" spans="1:9" ht="19.5">
      <c r="A67" s="9"/>
      <c r="B67" s="9"/>
      <c r="D67" s="1007" t="s">
        <v>21</v>
      </c>
      <c r="E67" s="1007"/>
      <c r="F67" s="1007"/>
      <c r="G67" s="1007"/>
      <c r="H67" s="9"/>
      <c r="I67" s="13"/>
    </row>
    <row r="68" spans="1:9" ht="19.5">
      <c r="A68" s="9"/>
      <c r="B68" s="9"/>
      <c r="C68" s="9"/>
      <c r="D68" s="9"/>
      <c r="E68" s="13"/>
      <c r="F68" s="9"/>
      <c r="G68" s="13"/>
      <c r="H68" s="9"/>
      <c r="I68" s="13"/>
    </row>
    <row r="69" spans="1:9" ht="19.5">
      <c r="A69" s="9"/>
      <c r="B69" s="9"/>
      <c r="C69" s="9"/>
      <c r="D69" s="9"/>
      <c r="E69" s="9"/>
      <c r="F69" s="13"/>
      <c r="G69" s="13"/>
      <c r="H69" s="13"/>
      <c r="I69" s="13"/>
    </row>
    <row r="70" spans="1:9" ht="19.5">
      <c r="A70" s="9"/>
      <c r="B70" s="9"/>
      <c r="C70" s="9"/>
      <c r="D70" s="9"/>
      <c r="E70" s="9"/>
      <c r="F70" s="13"/>
      <c r="G70" s="87"/>
      <c r="H70" s="13"/>
      <c r="I70" s="87"/>
    </row>
    <row r="71" spans="1:9" ht="19.5">
      <c r="A71" s="9"/>
      <c r="B71" s="9"/>
      <c r="D71" s="3" t="s">
        <v>36</v>
      </c>
      <c r="G71" s="87"/>
      <c r="H71" s="13"/>
      <c r="I71" s="87"/>
    </row>
  </sheetData>
  <sheetProtection password="CCB4" sheet="1" objects="1" scenarios="1"/>
  <mergeCells count="22">
    <mergeCell ref="A55:B55"/>
    <mergeCell ref="D67:G67"/>
    <mergeCell ref="A50:B50"/>
    <mergeCell ref="A51:B51"/>
    <mergeCell ref="A52:B52"/>
    <mergeCell ref="A53:B53"/>
    <mergeCell ref="B64:E64"/>
    <mergeCell ref="A56:B56"/>
    <mergeCell ref="A47:B47"/>
    <mergeCell ref="A48:B48"/>
    <mergeCell ref="A49:B49"/>
    <mergeCell ref="A54:B54"/>
    <mergeCell ref="B5:C5"/>
    <mergeCell ref="C7:G7"/>
    <mergeCell ref="D60:H60"/>
    <mergeCell ref="B58:F58"/>
    <mergeCell ref="B11:E11"/>
    <mergeCell ref="F11:G11"/>
    <mergeCell ref="B31:F31"/>
    <mergeCell ref="A44:B45"/>
    <mergeCell ref="C44:G44"/>
    <mergeCell ref="A46:B46"/>
  </mergeCells>
  <conditionalFormatting sqref="B5:C5 E5 C7:G7 G14 G21 G28 G31 G46:G56 C50:F50 C55:F56">
    <cfRule type="cellIs" priority="1" dxfId="0" operator="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showGridLines="0" view="pageBreakPreview" zoomScale="60" workbookViewId="0" topLeftCell="A43">
      <selection activeCell="G13" sqref="G13:G16"/>
    </sheetView>
  </sheetViews>
  <sheetFormatPr defaultColWidth="11.421875" defaultRowHeight="12.75"/>
  <cols>
    <col min="1" max="1" width="18.140625" style="525" customWidth="1"/>
    <col min="2" max="2" width="1.28515625" style="525" customWidth="1"/>
    <col min="3" max="3" width="48.7109375" style="525" customWidth="1"/>
    <col min="4" max="4" width="10.57421875" style="525" customWidth="1"/>
    <col min="5" max="5" width="3.00390625" style="525" customWidth="1"/>
    <col min="6" max="6" width="18.00390625" style="525" customWidth="1"/>
    <col min="7" max="8" width="16.57421875" style="525" customWidth="1"/>
    <col min="9" max="9" width="17.8515625" style="525" customWidth="1"/>
    <col min="10" max="10" width="18.7109375" style="525" customWidth="1"/>
    <col min="11" max="16384" width="11.421875" style="525" customWidth="1"/>
  </cols>
  <sheetData>
    <row r="1" spans="1:5" s="84" customFormat="1" ht="22.5">
      <c r="A1" s="54" t="s">
        <v>619</v>
      </c>
      <c r="B1" s="54"/>
      <c r="D1" s="54"/>
      <c r="E1" s="54"/>
    </row>
    <row r="2" spans="1:5" s="84" customFormat="1" ht="22.5">
      <c r="A2" s="54" t="s">
        <v>102</v>
      </c>
      <c r="B2" s="54"/>
      <c r="D2" s="54"/>
      <c r="E2" s="54"/>
    </row>
    <row r="3" spans="1:5" s="84" customFormat="1" ht="22.5">
      <c r="A3" s="54"/>
      <c r="B3" s="54"/>
      <c r="D3" s="54"/>
      <c r="E3" s="54"/>
    </row>
    <row r="4" spans="1:10" s="84" customFormat="1" ht="22.5">
      <c r="A4" s="37" t="s">
        <v>425</v>
      </c>
      <c r="B4" s="37"/>
      <c r="C4" s="2"/>
      <c r="D4" s="38"/>
      <c r="E4" s="38"/>
      <c r="F4" s="38"/>
      <c r="G4" s="38"/>
      <c r="H4" s="38"/>
      <c r="I4" s="38"/>
      <c r="J4" s="38"/>
    </row>
    <row r="5" spans="1:10" ht="22.5">
      <c r="A5" s="37" t="s">
        <v>504</v>
      </c>
      <c r="B5" s="37"/>
      <c r="C5" s="1015">
        <f>+'anexo 1'!D7</f>
        <v>0</v>
      </c>
      <c r="D5" s="1015"/>
      <c r="E5" s="38"/>
      <c r="F5" s="42" t="s">
        <v>397</v>
      </c>
      <c r="G5" s="381">
        <f>+'anexo 1'!P7</f>
        <v>0</v>
      </c>
      <c r="I5" s="381"/>
      <c r="J5" s="38"/>
    </row>
    <row r="6" spans="1:10" ht="8.25" customHeight="1">
      <c r="A6" s="37"/>
      <c r="B6" s="37"/>
      <c r="C6" s="25"/>
      <c r="D6" s="25"/>
      <c r="E6" s="38"/>
      <c r="F6" s="42"/>
      <c r="G6" s="381"/>
      <c r="I6" s="381"/>
      <c r="J6" s="38"/>
    </row>
    <row r="7" spans="1:10" ht="22.5">
      <c r="A7" s="37" t="s">
        <v>398</v>
      </c>
      <c r="B7" s="37"/>
      <c r="C7" s="1034">
        <f>+'anexo 1'!Z7</f>
        <v>0</v>
      </c>
      <c r="D7" s="1034"/>
      <c r="E7" s="1034"/>
      <c r="F7" s="1034"/>
      <c r="G7" s="1034"/>
      <c r="H7" s="1034"/>
      <c r="I7" s="1034"/>
      <c r="J7" s="526"/>
    </row>
    <row r="8" spans="1:10" ht="22.5">
      <c r="A8" s="37"/>
      <c r="B8" s="37"/>
      <c r="C8" s="9"/>
      <c r="D8" s="526"/>
      <c r="E8" s="526"/>
      <c r="F8" s="526"/>
      <c r="G8" s="526"/>
      <c r="H8" s="526"/>
      <c r="I8" s="526"/>
      <c r="J8" s="526"/>
    </row>
    <row r="9" spans="7:15" s="2" customFormat="1" ht="15">
      <c r="G9" s="34"/>
      <c r="H9" s="34"/>
      <c r="I9" s="34"/>
      <c r="J9" s="34"/>
      <c r="K9" s="34"/>
      <c r="L9" s="34"/>
      <c r="M9" s="34"/>
      <c r="N9" s="34"/>
      <c r="O9" s="34"/>
    </row>
    <row r="10" spans="1:15" s="2" customFormat="1" ht="45" customHeight="1">
      <c r="A10" s="1025" t="s">
        <v>474</v>
      </c>
      <c r="B10" s="992" t="s">
        <v>468</v>
      </c>
      <c r="C10" s="1035"/>
      <c r="D10" s="1035"/>
      <c r="E10" s="1036"/>
      <c r="F10" s="1026" t="s">
        <v>470</v>
      </c>
      <c r="G10" s="1027" t="s">
        <v>103</v>
      </c>
      <c r="H10" s="1025" t="s">
        <v>104</v>
      </c>
      <c r="I10" s="1038" t="s">
        <v>223</v>
      </c>
      <c r="J10" s="1039"/>
      <c r="K10" s="34"/>
      <c r="L10" s="34"/>
      <c r="M10" s="34"/>
      <c r="N10" s="34"/>
      <c r="O10" s="34"/>
    </row>
    <row r="11" spans="1:15" s="2" customFormat="1" ht="48" customHeight="1">
      <c r="A11" s="1025"/>
      <c r="B11" s="1013"/>
      <c r="C11" s="1037"/>
      <c r="D11" s="1037"/>
      <c r="E11" s="1014"/>
      <c r="F11" s="1026"/>
      <c r="G11" s="1027"/>
      <c r="H11" s="1025"/>
      <c r="I11" s="527" t="s">
        <v>475</v>
      </c>
      <c r="J11" s="402" t="s">
        <v>476</v>
      </c>
      <c r="K11" s="34"/>
      <c r="L11" s="34"/>
      <c r="M11" s="34"/>
      <c r="N11" s="34"/>
      <c r="O11" s="34"/>
    </row>
    <row r="12" spans="1:10" s="533" customFormat="1" ht="23.25" customHeight="1">
      <c r="A12" s="528"/>
      <c r="B12" s="530"/>
      <c r="C12" s="529"/>
      <c r="D12" s="529"/>
      <c r="E12" s="529"/>
      <c r="F12" s="530"/>
      <c r="G12" s="530"/>
      <c r="H12" s="530"/>
      <c r="I12" s="531"/>
      <c r="J12" s="532"/>
    </row>
    <row r="13" spans="1:15" s="2" customFormat="1" ht="8.25" customHeight="1">
      <c r="A13" s="1016">
        <v>1</v>
      </c>
      <c r="B13" s="765"/>
      <c r="C13" s="534"/>
      <c r="D13" s="534"/>
      <c r="E13" s="535"/>
      <c r="F13" s="1019" t="s">
        <v>472</v>
      </c>
      <c r="G13" s="1022"/>
      <c r="H13" s="1022"/>
      <c r="I13" s="1033">
        <f>IF(G13-(D20*H13)&gt;0,G13-(D20*H13),0)</f>
        <v>0</v>
      </c>
      <c r="J13" s="1040">
        <f>IF(G13-(D20*H13)&lt;0,G13-(D20*H13),0)</f>
        <v>0</v>
      </c>
      <c r="K13" s="34"/>
      <c r="L13" s="34"/>
      <c r="M13" s="34"/>
      <c r="N13" s="34"/>
      <c r="O13" s="34"/>
    </row>
    <row r="14" spans="1:15" s="2" customFormat="1" ht="13.5" customHeight="1">
      <c r="A14" s="1017"/>
      <c r="B14" s="766"/>
      <c r="C14" s="40" t="s">
        <v>638</v>
      </c>
      <c r="D14" s="40"/>
      <c r="E14" s="236"/>
      <c r="F14" s="1020"/>
      <c r="G14" s="1023"/>
      <c r="H14" s="1023"/>
      <c r="I14" s="1029"/>
      <c r="J14" s="1041"/>
      <c r="K14" s="34"/>
      <c r="L14" s="34"/>
      <c r="M14" s="34"/>
      <c r="N14" s="34"/>
      <c r="O14" s="34"/>
    </row>
    <row r="15" spans="1:15" s="2" customFormat="1" ht="13.5" customHeight="1">
      <c r="A15" s="1017"/>
      <c r="B15" s="766"/>
      <c r="C15" s="768"/>
      <c r="D15" s="40"/>
      <c r="E15" s="236"/>
      <c r="F15" s="1020"/>
      <c r="G15" s="1023"/>
      <c r="H15" s="1023"/>
      <c r="I15" s="1029"/>
      <c r="J15" s="1041"/>
      <c r="K15" s="34"/>
      <c r="L15" s="34"/>
      <c r="M15" s="34"/>
      <c r="N15" s="34"/>
      <c r="O15" s="34"/>
    </row>
    <row r="16" spans="1:15" s="2" customFormat="1" ht="13.5" customHeight="1">
      <c r="A16" s="1017"/>
      <c r="B16" s="766"/>
      <c r="C16" s="40"/>
      <c r="D16" s="40"/>
      <c r="E16" s="236"/>
      <c r="F16" s="1021"/>
      <c r="G16" s="1024"/>
      <c r="H16" s="1024"/>
      <c r="I16" s="1029"/>
      <c r="J16" s="1041"/>
      <c r="K16" s="34"/>
      <c r="L16" s="34"/>
      <c r="M16" s="34"/>
      <c r="N16" s="34"/>
      <c r="O16" s="34"/>
    </row>
    <row r="17" spans="1:15" s="2" customFormat="1" ht="13.5" customHeight="1">
      <c r="A17" s="1017"/>
      <c r="B17" s="766"/>
      <c r="C17" s="40" t="s">
        <v>639</v>
      </c>
      <c r="D17" s="40"/>
      <c r="E17" s="236"/>
      <c r="F17" s="1019" t="s">
        <v>473</v>
      </c>
      <c r="G17" s="1022"/>
      <c r="H17" s="1022"/>
      <c r="I17" s="1029">
        <f>IF(G17-(D20*H17)&gt;0,G17-(D20*H17),0)</f>
        <v>0</v>
      </c>
      <c r="J17" s="1041">
        <f>IF(G17-(D20*H17)&lt;0,G17-(D20*H17),0)</f>
        <v>0</v>
      </c>
      <c r="K17" s="34"/>
      <c r="L17" s="34"/>
      <c r="M17" s="34"/>
      <c r="N17" s="34"/>
      <c r="O17" s="34"/>
    </row>
    <row r="18" spans="1:15" s="2" customFormat="1" ht="13.5" customHeight="1">
      <c r="A18" s="1017"/>
      <c r="B18" s="766"/>
      <c r="C18" s="768"/>
      <c r="D18" s="40"/>
      <c r="E18" s="236"/>
      <c r="F18" s="1020"/>
      <c r="G18" s="1023"/>
      <c r="H18" s="1023"/>
      <c r="I18" s="1029"/>
      <c r="J18" s="1041"/>
      <c r="K18" s="34"/>
      <c r="L18" s="34"/>
      <c r="M18" s="34"/>
      <c r="N18" s="34"/>
      <c r="O18" s="34"/>
    </row>
    <row r="19" spans="1:15" s="2" customFormat="1" ht="13.5" customHeight="1">
      <c r="A19" s="1017"/>
      <c r="B19" s="766"/>
      <c r="C19" s="40"/>
      <c r="D19" s="40"/>
      <c r="E19" s="236"/>
      <c r="F19" s="1021"/>
      <c r="G19" s="1024"/>
      <c r="H19" s="1024"/>
      <c r="I19" s="1030"/>
      <c r="J19" s="1042"/>
      <c r="K19" s="34"/>
      <c r="L19" s="34"/>
      <c r="M19" s="34"/>
      <c r="N19" s="34"/>
      <c r="O19" s="34"/>
    </row>
    <row r="20" spans="1:15" s="2" customFormat="1" ht="13.5" customHeight="1">
      <c r="A20" s="1017"/>
      <c r="B20" s="766"/>
      <c r="C20" s="40" t="s">
        <v>469</v>
      </c>
      <c r="D20" s="536"/>
      <c r="E20" s="236"/>
      <c r="F20" s="1019" t="s">
        <v>471</v>
      </c>
      <c r="G20" s="1031">
        <f>+G13+G17</f>
        <v>0</v>
      </c>
      <c r="H20" s="1031">
        <f>+H13+H17</f>
        <v>0</v>
      </c>
      <c r="I20" s="1028">
        <f>+I13+I17</f>
        <v>0</v>
      </c>
      <c r="J20" s="1028">
        <f>+J13+J17</f>
        <v>0</v>
      </c>
      <c r="K20" s="34"/>
      <c r="L20" s="34"/>
      <c r="M20" s="34"/>
      <c r="N20" s="34"/>
      <c r="O20" s="34"/>
    </row>
    <row r="21" spans="1:15" s="2" customFormat="1" ht="9.75" customHeight="1">
      <c r="A21" s="1018"/>
      <c r="B21" s="767"/>
      <c r="C21" s="538"/>
      <c r="D21" s="538"/>
      <c r="E21" s="539"/>
      <c r="F21" s="1021"/>
      <c r="G21" s="1032"/>
      <c r="H21" s="1032"/>
      <c r="I21" s="1028"/>
      <c r="J21" s="1028"/>
      <c r="K21" s="34"/>
      <c r="L21" s="34"/>
      <c r="M21" s="34"/>
      <c r="N21" s="34"/>
      <c r="O21" s="34"/>
    </row>
    <row r="22" spans="1:10" s="533" customFormat="1" ht="23.25" customHeight="1">
      <c r="A22" s="528"/>
      <c r="B22" s="530"/>
      <c r="C22" s="529"/>
      <c r="D22" s="529"/>
      <c r="E22" s="529"/>
      <c r="F22" s="530"/>
      <c r="G22" s="530"/>
      <c r="H22" s="530"/>
      <c r="I22" s="531"/>
      <c r="J22" s="532"/>
    </row>
    <row r="23" spans="1:15" s="2" customFormat="1" ht="8.25" customHeight="1">
      <c r="A23" s="1016">
        <v>2</v>
      </c>
      <c r="B23" s="765"/>
      <c r="C23" s="534"/>
      <c r="D23" s="534"/>
      <c r="E23" s="535"/>
      <c r="F23" s="1019" t="s">
        <v>472</v>
      </c>
      <c r="G23" s="1022"/>
      <c r="H23" s="1022"/>
      <c r="I23" s="1033">
        <f>IF(G23-(D30*H23)&gt;0,G23-(D30*H23),0)</f>
        <v>0</v>
      </c>
      <c r="J23" s="1040">
        <f>IF(G23-(D30*H23)&lt;0,G23-(D30*H23),0)</f>
        <v>0</v>
      </c>
      <c r="K23" s="34"/>
      <c r="L23" s="34"/>
      <c r="M23" s="34"/>
      <c r="N23" s="34"/>
      <c r="O23" s="34"/>
    </row>
    <row r="24" spans="1:15" s="2" customFormat="1" ht="13.5" customHeight="1">
      <c r="A24" s="1017"/>
      <c r="B24" s="766"/>
      <c r="C24" s="40" t="s">
        <v>638</v>
      </c>
      <c r="D24" s="40"/>
      <c r="E24" s="236"/>
      <c r="F24" s="1020"/>
      <c r="G24" s="1023"/>
      <c r="H24" s="1023"/>
      <c r="I24" s="1029"/>
      <c r="J24" s="1041"/>
      <c r="K24" s="34"/>
      <c r="L24" s="34"/>
      <c r="M24" s="34"/>
      <c r="N24" s="34"/>
      <c r="O24" s="34"/>
    </row>
    <row r="25" spans="1:15" s="2" customFormat="1" ht="13.5" customHeight="1">
      <c r="A25" s="1017"/>
      <c r="B25" s="766"/>
      <c r="C25" s="768"/>
      <c r="D25" s="40"/>
      <c r="E25" s="236"/>
      <c r="F25" s="1020"/>
      <c r="G25" s="1023"/>
      <c r="H25" s="1023"/>
      <c r="I25" s="1029"/>
      <c r="J25" s="1041"/>
      <c r="K25" s="34"/>
      <c r="L25" s="34"/>
      <c r="M25" s="34"/>
      <c r="N25" s="34"/>
      <c r="O25" s="34"/>
    </row>
    <row r="26" spans="1:15" s="2" customFormat="1" ht="13.5" customHeight="1">
      <c r="A26" s="1017"/>
      <c r="B26" s="766"/>
      <c r="C26" s="40"/>
      <c r="D26" s="40"/>
      <c r="E26" s="236"/>
      <c r="F26" s="1021"/>
      <c r="G26" s="1024"/>
      <c r="H26" s="1024"/>
      <c r="I26" s="1029"/>
      <c r="J26" s="1041"/>
      <c r="K26" s="34"/>
      <c r="L26" s="34"/>
      <c r="M26" s="34"/>
      <c r="N26" s="34"/>
      <c r="O26" s="34"/>
    </row>
    <row r="27" spans="1:15" s="2" customFormat="1" ht="13.5" customHeight="1">
      <c r="A27" s="1017"/>
      <c r="B27" s="766"/>
      <c r="C27" s="40" t="s">
        <v>639</v>
      </c>
      <c r="D27" s="40"/>
      <c r="E27" s="236"/>
      <c r="F27" s="1019" t="s">
        <v>473</v>
      </c>
      <c r="G27" s="1022"/>
      <c r="H27" s="1022"/>
      <c r="I27" s="1029">
        <f>IF(G27-(D30*H27)&gt;0,G27-(D30*H27),0)</f>
        <v>0</v>
      </c>
      <c r="J27" s="1041">
        <f>IF(G27-(D30*H27)&lt;0,G27-(D30*H27),0)</f>
        <v>0</v>
      </c>
      <c r="K27" s="34"/>
      <c r="L27" s="34"/>
      <c r="M27" s="34"/>
      <c r="N27" s="34"/>
      <c r="O27" s="34"/>
    </row>
    <row r="28" spans="1:15" s="2" customFormat="1" ht="13.5" customHeight="1">
      <c r="A28" s="1017"/>
      <c r="B28" s="766"/>
      <c r="C28" s="768"/>
      <c r="D28" s="40"/>
      <c r="E28" s="236"/>
      <c r="F28" s="1020"/>
      <c r="G28" s="1023"/>
      <c r="H28" s="1023"/>
      <c r="I28" s="1029"/>
      <c r="J28" s="1041"/>
      <c r="K28" s="34"/>
      <c r="L28" s="34"/>
      <c r="M28" s="34"/>
      <c r="N28" s="34"/>
      <c r="O28" s="34"/>
    </row>
    <row r="29" spans="1:15" s="2" customFormat="1" ht="13.5" customHeight="1">
      <c r="A29" s="1017"/>
      <c r="B29" s="766"/>
      <c r="C29" s="40"/>
      <c r="D29" s="40"/>
      <c r="E29" s="236"/>
      <c r="F29" s="1021"/>
      <c r="G29" s="1024"/>
      <c r="H29" s="1024"/>
      <c r="I29" s="1030"/>
      <c r="J29" s="1042"/>
      <c r="K29" s="34"/>
      <c r="L29" s="34"/>
      <c r="M29" s="34"/>
      <c r="N29" s="34"/>
      <c r="O29" s="34"/>
    </row>
    <row r="30" spans="1:15" s="2" customFormat="1" ht="13.5" customHeight="1">
      <c r="A30" s="1017"/>
      <c r="B30" s="766"/>
      <c r="C30" s="40" t="s">
        <v>469</v>
      </c>
      <c r="D30" s="536"/>
      <c r="E30" s="236"/>
      <c r="F30" s="1019" t="s">
        <v>471</v>
      </c>
      <c r="G30" s="1031">
        <f>+G23+G27</f>
        <v>0</v>
      </c>
      <c r="H30" s="1031">
        <f>+H23+H27</f>
        <v>0</v>
      </c>
      <c r="I30" s="1028">
        <f>+I23+I27</f>
        <v>0</v>
      </c>
      <c r="J30" s="1028">
        <f>+J23+J27</f>
        <v>0</v>
      </c>
      <c r="K30" s="34"/>
      <c r="L30" s="34"/>
      <c r="M30" s="34"/>
      <c r="N30" s="34"/>
      <c r="O30" s="34"/>
    </row>
    <row r="31" spans="1:15" s="2" customFormat="1" ht="9.75" customHeight="1">
      <c r="A31" s="1018"/>
      <c r="B31" s="767"/>
      <c r="C31" s="538"/>
      <c r="D31" s="538"/>
      <c r="E31" s="539"/>
      <c r="F31" s="1021"/>
      <c r="G31" s="1032"/>
      <c r="H31" s="1032"/>
      <c r="I31" s="1028"/>
      <c r="J31" s="1028"/>
      <c r="K31" s="34"/>
      <c r="L31" s="34"/>
      <c r="M31" s="34"/>
      <c r="N31" s="34"/>
      <c r="O31" s="34"/>
    </row>
    <row r="32" spans="1:10" s="533" customFormat="1" ht="23.25" customHeight="1">
      <c r="A32" s="528"/>
      <c r="B32" s="530"/>
      <c r="C32" s="529"/>
      <c r="D32" s="529"/>
      <c r="E32" s="529"/>
      <c r="F32" s="530"/>
      <c r="G32" s="530"/>
      <c r="H32" s="530"/>
      <c r="I32" s="531"/>
      <c r="J32" s="532"/>
    </row>
    <row r="33" spans="1:15" s="2" customFormat="1" ht="8.25" customHeight="1">
      <c r="A33" s="1016">
        <v>3</v>
      </c>
      <c r="B33" s="765"/>
      <c r="C33" s="534"/>
      <c r="D33" s="534"/>
      <c r="E33" s="535"/>
      <c r="F33" s="1019" t="s">
        <v>472</v>
      </c>
      <c r="G33" s="1022"/>
      <c r="H33" s="1022"/>
      <c r="I33" s="1033">
        <f>IF(G33-(D40*H33)&gt;0,G33-(D40*H33),0)</f>
        <v>0</v>
      </c>
      <c r="J33" s="1040">
        <f>IF(G33-(D40*H33)&lt;0,G33-(D40*H33),0)</f>
        <v>0</v>
      </c>
      <c r="K33" s="34"/>
      <c r="L33" s="34"/>
      <c r="M33" s="34"/>
      <c r="N33" s="34"/>
      <c r="O33" s="34"/>
    </row>
    <row r="34" spans="1:15" s="2" customFormat="1" ht="13.5" customHeight="1">
      <c r="A34" s="1017"/>
      <c r="B34" s="766"/>
      <c r="C34" s="40" t="s">
        <v>638</v>
      </c>
      <c r="D34" s="40"/>
      <c r="E34" s="236"/>
      <c r="F34" s="1020"/>
      <c r="G34" s="1023"/>
      <c r="H34" s="1023"/>
      <c r="I34" s="1029"/>
      <c r="J34" s="1041"/>
      <c r="K34" s="34"/>
      <c r="L34" s="34"/>
      <c r="M34" s="34"/>
      <c r="N34" s="34"/>
      <c r="O34" s="34"/>
    </row>
    <row r="35" spans="1:15" s="2" customFormat="1" ht="13.5" customHeight="1">
      <c r="A35" s="1017"/>
      <c r="B35" s="766"/>
      <c r="C35" s="768"/>
      <c r="D35" s="40"/>
      <c r="E35" s="236"/>
      <c r="F35" s="1020"/>
      <c r="G35" s="1023"/>
      <c r="H35" s="1023"/>
      <c r="I35" s="1029"/>
      <c r="J35" s="1041"/>
      <c r="K35" s="34"/>
      <c r="L35" s="34"/>
      <c r="M35" s="34"/>
      <c r="N35" s="34"/>
      <c r="O35" s="34"/>
    </row>
    <row r="36" spans="1:15" s="2" customFormat="1" ht="13.5" customHeight="1">
      <c r="A36" s="1017"/>
      <c r="B36" s="766"/>
      <c r="C36" s="40"/>
      <c r="D36" s="40"/>
      <c r="E36" s="236"/>
      <c r="F36" s="1021"/>
      <c r="G36" s="1024"/>
      <c r="H36" s="1024"/>
      <c r="I36" s="1029"/>
      <c r="J36" s="1041"/>
      <c r="K36" s="34"/>
      <c r="L36" s="34"/>
      <c r="M36" s="34"/>
      <c r="N36" s="34"/>
      <c r="O36" s="34"/>
    </row>
    <row r="37" spans="1:15" s="2" customFormat="1" ht="13.5" customHeight="1">
      <c r="A37" s="1017"/>
      <c r="B37" s="766"/>
      <c r="C37" s="40" t="s">
        <v>639</v>
      </c>
      <c r="D37" s="40"/>
      <c r="E37" s="236"/>
      <c r="F37" s="1019" t="s">
        <v>473</v>
      </c>
      <c r="G37" s="1022"/>
      <c r="H37" s="1022"/>
      <c r="I37" s="1029">
        <f>IF(G37-(D40*H37)&gt;0,G37-(D40*H37),0)</f>
        <v>0</v>
      </c>
      <c r="J37" s="1041">
        <f>IF(G37-(D40*H37)&lt;0,G37-(D40*H37),0)</f>
        <v>0</v>
      </c>
      <c r="K37" s="34"/>
      <c r="L37" s="34"/>
      <c r="M37" s="34"/>
      <c r="N37" s="34"/>
      <c r="O37" s="34"/>
    </row>
    <row r="38" spans="1:15" s="2" customFormat="1" ht="13.5" customHeight="1">
      <c r="A38" s="1017"/>
      <c r="B38" s="766"/>
      <c r="C38" s="768"/>
      <c r="D38" s="40"/>
      <c r="E38" s="236"/>
      <c r="F38" s="1020"/>
      <c r="G38" s="1023"/>
      <c r="H38" s="1023"/>
      <c r="I38" s="1029"/>
      <c r="J38" s="1041"/>
      <c r="K38" s="34"/>
      <c r="L38" s="34"/>
      <c r="M38" s="34"/>
      <c r="N38" s="34"/>
      <c r="O38" s="34"/>
    </row>
    <row r="39" spans="1:15" s="2" customFormat="1" ht="13.5" customHeight="1">
      <c r="A39" s="1017"/>
      <c r="B39" s="766"/>
      <c r="C39" s="40"/>
      <c r="D39" s="40"/>
      <c r="E39" s="236"/>
      <c r="F39" s="1021"/>
      <c r="G39" s="1024"/>
      <c r="H39" s="1024"/>
      <c r="I39" s="1030"/>
      <c r="J39" s="1042"/>
      <c r="K39" s="34"/>
      <c r="L39" s="34"/>
      <c r="M39" s="34"/>
      <c r="N39" s="34"/>
      <c r="O39" s="34"/>
    </row>
    <row r="40" spans="1:15" s="2" customFormat="1" ht="13.5" customHeight="1">
      <c r="A40" s="1017"/>
      <c r="B40" s="766"/>
      <c r="C40" s="40" t="s">
        <v>469</v>
      </c>
      <c r="D40" s="536"/>
      <c r="E40" s="236"/>
      <c r="F40" s="1019" t="s">
        <v>471</v>
      </c>
      <c r="G40" s="1031">
        <f>+G33+G37</f>
        <v>0</v>
      </c>
      <c r="H40" s="1031">
        <f>+H33+H37</f>
        <v>0</v>
      </c>
      <c r="I40" s="1028">
        <f>+I33+I37</f>
        <v>0</v>
      </c>
      <c r="J40" s="1028">
        <f>+J33+J37</f>
        <v>0</v>
      </c>
      <c r="K40" s="34"/>
      <c r="L40" s="34"/>
      <c r="M40" s="34"/>
      <c r="N40" s="34"/>
      <c r="O40" s="34"/>
    </row>
    <row r="41" spans="1:15" s="2" customFormat="1" ht="9.75" customHeight="1">
      <c r="A41" s="1018"/>
      <c r="B41" s="767"/>
      <c r="C41" s="538"/>
      <c r="D41" s="538"/>
      <c r="E41" s="539"/>
      <c r="F41" s="1021"/>
      <c r="G41" s="1032"/>
      <c r="H41" s="1032"/>
      <c r="I41" s="1028"/>
      <c r="J41" s="1028"/>
      <c r="K41" s="34"/>
      <c r="L41" s="34"/>
      <c r="M41" s="34"/>
      <c r="N41" s="34"/>
      <c r="O41" s="34"/>
    </row>
    <row r="42" spans="1:10" s="533" customFormat="1" ht="23.25" customHeight="1">
      <c r="A42" s="528"/>
      <c r="B42" s="530"/>
      <c r="C42" s="529"/>
      <c r="D42" s="529"/>
      <c r="E42" s="529"/>
      <c r="F42" s="530"/>
      <c r="G42" s="530"/>
      <c r="H42" s="530"/>
      <c r="I42" s="531"/>
      <c r="J42" s="532"/>
    </row>
    <row r="43" spans="1:15" s="2" customFormat="1" ht="8.25" customHeight="1">
      <c r="A43" s="1016">
        <v>4</v>
      </c>
      <c r="B43" s="765"/>
      <c r="C43" s="534"/>
      <c r="D43" s="534"/>
      <c r="E43" s="535"/>
      <c r="F43" s="1019" t="s">
        <v>472</v>
      </c>
      <c r="G43" s="1022"/>
      <c r="H43" s="1022"/>
      <c r="I43" s="1033">
        <f>IF(G43-(D50*H43)&gt;0,G43-(D50*H43),0)</f>
        <v>0</v>
      </c>
      <c r="J43" s="1040">
        <f>IF(G43-(D50*H43)&lt;0,G43-(D50*H43),0)</f>
        <v>0</v>
      </c>
      <c r="K43" s="34"/>
      <c r="L43" s="34"/>
      <c r="M43" s="34"/>
      <c r="N43" s="34"/>
      <c r="O43" s="34"/>
    </row>
    <row r="44" spans="1:15" s="2" customFormat="1" ht="13.5" customHeight="1">
      <c r="A44" s="1017"/>
      <c r="B44" s="766"/>
      <c r="C44" s="40" t="s">
        <v>638</v>
      </c>
      <c r="D44" s="40"/>
      <c r="E44" s="236"/>
      <c r="F44" s="1020"/>
      <c r="G44" s="1023"/>
      <c r="H44" s="1023"/>
      <c r="I44" s="1029"/>
      <c r="J44" s="1041"/>
      <c r="K44" s="34"/>
      <c r="L44" s="34"/>
      <c r="M44" s="34"/>
      <c r="N44" s="34"/>
      <c r="O44" s="34"/>
    </row>
    <row r="45" spans="1:15" s="2" customFormat="1" ht="13.5" customHeight="1">
      <c r="A45" s="1017"/>
      <c r="B45" s="766"/>
      <c r="C45" s="768"/>
      <c r="D45" s="40"/>
      <c r="E45" s="236"/>
      <c r="F45" s="1020"/>
      <c r="G45" s="1023"/>
      <c r="H45" s="1023"/>
      <c r="I45" s="1029"/>
      <c r="J45" s="1041"/>
      <c r="K45" s="34"/>
      <c r="L45" s="34"/>
      <c r="M45" s="34"/>
      <c r="N45" s="34"/>
      <c r="O45" s="34"/>
    </row>
    <row r="46" spans="1:15" s="2" customFormat="1" ht="13.5" customHeight="1">
      <c r="A46" s="1017"/>
      <c r="B46" s="766"/>
      <c r="C46" s="40"/>
      <c r="D46" s="40"/>
      <c r="E46" s="236"/>
      <c r="F46" s="1021"/>
      <c r="G46" s="1024"/>
      <c r="H46" s="1024"/>
      <c r="I46" s="1029"/>
      <c r="J46" s="1041"/>
      <c r="K46" s="34"/>
      <c r="L46" s="34"/>
      <c r="M46" s="34"/>
      <c r="N46" s="34"/>
      <c r="O46" s="34"/>
    </row>
    <row r="47" spans="1:15" s="2" customFormat="1" ht="13.5" customHeight="1">
      <c r="A47" s="1017"/>
      <c r="B47" s="766"/>
      <c r="C47" s="40" t="s">
        <v>639</v>
      </c>
      <c r="D47" s="40"/>
      <c r="E47" s="236"/>
      <c r="F47" s="1019" t="s">
        <v>473</v>
      </c>
      <c r="G47" s="1022"/>
      <c r="H47" s="1022"/>
      <c r="I47" s="1029">
        <f>IF(G47-(D50*H47)&gt;0,G47-(D50*H47),0)</f>
        <v>0</v>
      </c>
      <c r="J47" s="1041">
        <f>IF(G47-(D50*H47)&lt;0,G47-(D50*H47),0)</f>
        <v>0</v>
      </c>
      <c r="K47" s="34"/>
      <c r="L47" s="34"/>
      <c r="M47" s="34"/>
      <c r="N47" s="34"/>
      <c r="O47" s="34"/>
    </row>
    <row r="48" spans="1:15" s="2" customFormat="1" ht="13.5" customHeight="1">
      <c r="A48" s="1017"/>
      <c r="B48" s="766"/>
      <c r="C48" s="768"/>
      <c r="D48" s="40"/>
      <c r="E48" s="236"/>
      <c r="F48" s="1020"/>
      <c r="G48" s="1023"/>
      <c r="H48" s="1023"/>
      <c r="I48" s="1029"/>
      <c r="J48" s="1041"/>
      <c r="K48" s="34"/>
      <c r="L48" s="34"/>
      <c r="M48" s="34"/>
      <c r="N48" s="34"/>
      <c r="O48" s="34"/>
    </row>
    <row r="49" spans="1:15" s="2" customFormat="1" ht="13.5" customHeight="1">
      <c r="A49" s="1017"/>
      <c r="B49" s="766"/>
      <c r="C49" s="40"/>
      <c r="D49" s="40"/>
      <c r="E49" s="236"/>
      <c r="F49" s="1021"/>
      <c r="G49" s="1024"/>
      <c r="H49" s="1024"/>
      <c r="I49" s="1030"/>
      <c r="J49" s="1042"/>
      <c r="K49" s="34"/>
      <c r="L49" s="34"/>
      <c r="M49" s="34"/>
      <c r="N49" s="34"/>
      <c r="O49" s="34"/>
    </row>
    <row r="50" spans="1:15" s="2" customFormat="1" ht="13.5" customHeight="1">
      <c r="A50" s="1017"/>
      <c r="B50" s="766"/>
      <c r="C50" s="40" t="s">
        <v>469</v>
      </c>
      <c r="D50" s="536"/>
      <c r="E50" s="236"/>
      <c r="F50" s="1019" t="s">
        <v>471</v>
      </c>
      <c r="G50" s="1031">
        <f>+G43+G47</f>
        <v>0</v>
      </c>
      <c r="H50" s="1031">
        <f>+H43+H47</f>
        <v>0</v>
      </c>
      <c r="I50" s="1028">
        <f>+I43+I47</f>
        <v>0</v>
      </c>
      <c r="J50" s="1028">
        <f>+J43+J47</f>
        <v>0</v>
      </c>
      <c r="K50" s="34"/>
      <c r="L50" s="34"/>
      <c r="M50" s="34"/>
      <c r="N50" s="34"/>
      <c r="O50" s="34"/>
    </row>
    <row r="51" spans="1:15" s="2" customFormat="1" ht="9.75" customHeight="1">
      <c r="A51" s="1018"/>
      <c r="B51" s="767"/>
      <c r="C51" s="538"/>
      <c r="D51" s="538"/>
      <c r="E51" s="539"/>
      <c r="F51" s="1021"/>
      <c r="G51" s="1032"/>
      <c r="H51" s="1032"/>
      <c r="I51" s="1028"/>
      <c r="J51" s="1028"/>
      <c r="K51" s="34"/>
      <c r="L51" s="34"/>
      <c r="M51" s="34"/>
      <c r="N51" s="34"/>
      <c r="O51" s="34"/>
    </row>
    <row r="52" spans="1:10" s="533" customFormat="1" ht="23.25" customHeight="1">
      <c r="A52" s="528"/>
      <c r="B52" s="530"/>
      <c r="C52" s="529"/>
      <c r="D52" s="529"/>
      <c r="E52" s="529"/>
      <c r="F52" s="530"/>
      <c r="G52" s="530"/>
      <c r="H52" s="530"/>
      <c r="I52" s="531"/>
      <c r="J52" s="532"/>
    </row>
    <row r="53" spans="1:15" s="2" customFormat="1" ht="8.25" customHeight="1">
      <c r="A53" s="1016">
        <v>5</v>
      </c>
      <c r="B53" s="765"/>
      <c r="C53" s="534"/>
      <c r="D53" s="534"/>
      <c r="E53" s="535"/>
      <c r="F53" s="1019" t="s">
        <v>472</v>
      </c>
      <c r="G53" s="1022"/>
      <c r="H53" s="1022"/>
      <c r="I53" s="1033">
        <f>IF(G53-(D60*H53)&gt;0,G53-(D60*H53),0)</f>
        <v>0</v>
      </c>
      <c r="J53" s="1040">
        <f>IF(G53-(D60*H53)&lt;0,G53-(D60*H53),0)</f>
        <v>0</v>
      </c>
      <c r="K53" s="34"/>
      <c r="L53" s="34"/>
      <c r="M53" s="34"/>
      <c r="N53" s="34"/>
      <c r="O53" s="34"/>
    </row>
    <row r="54" spans="1:15" s="2" customFormat="1" ht="13.5" customHeight="1">
      <c r="A54" s="1017"/>
      <c r="B54" s="766"/>
      <c r="C54" s="40" t="s">
        <v>638</v>
      </c>
      <c r="D54" s="40"/>
      <c r="E54" s="236"/>
      <c r="F54" s="1020"/>
      <c r="G54" s="1023"/>
      <c r="H54" s="1023"/>
      <c r="I54" s="1029"/>
      <c r="J54" s="1041"/>
      <c r="K54" s="34"/>
      <c r="L54" s="34"/>
      <c r="M54" s="34"/>
      <c r="N54" s="34"/>
      <c r="O54" s="34"/>
    </row>
    <row r="55" spans="1:15" s="2" customFormat="1" ht="13.5" customHeight="1">
      <c r="A55" s="1017"/>
      <c r="B55" s="766"/>
      <c r="C55" s="768"/>
      <c r="D55" s="40"/>
      <c r="E55" s="236"/>
      <c r="F55" s="1020"/>
      <c r="G55" s="1023"/>
      <c r="H55" s="1023"/>
      <c r="I55" s="1029"/>
      <c r="J55" s="1041"/>
      <c r="K55" s="34"/>
      <c r="L55" s="34"/>
      <c r="M55" s="34"/>
      <c r="N55" s="34"/>
      <c r="O55" s="34"/>
    </row>
    <row r="56" spans="1:15" s="2" customFormat="1" ht="13.5" customHeight="1">
      <c r="A56" s="1017"/>
      <c r="B56" s="766"/>
      <c r="C56" s="40"/>
      <c r="D56" s="40"/>
      <c r="E56" s="236"/>
      <c r="F56" s="1021"/>
      <c r="G56" s="1024"/>
      <c r="H56" s="1024"/>
      <c r="I56" s="1029"/>
      <c r="J56" s="1041"/>
      <c r="K56" s="34"/>
      <c r="L56" s="34"/>
      <c r="M56" s="34"/>
      <c r="N56" s="34"/>
      <c r="O56" s="34"/>
    </row>
    <row r="57" spans="1:15" s="2" customFormat="1" ht="13.5" customHeight="1">
      <c r="A57" s="1017"/>
      <c r="B57" s="766"/>
      <c r="C57" s="40" t="s">
        <v>639</v>
      </c>
      <c r="D57" s="40"/>
      <c r="E57" s="236"/>
      <c r="F57" s="1019" t="s">
        <v>473</v>
      </c>
      <c r="G57" s="1022"/>
      <c r="H57" s="1022"/>
      <c r="I57" s="1029">
        <f>IF(G57-(D60*H57)&gt;0,G57-(D60*H57),0)</f>
        <v>0</v>
      </c>
      <c r="J57" s="1041">
        <f>IF(G57-(D60*H57)&lt;0,G57-(D60*H57),0)</f>
        <v>0</v>
      </c>
      <c r="K57" s="34"/>
      <c r="L57" s="34"/>
      <c r="M57" s="34"/>
      <c r="N57" s="34"/>
      <c r="O57" s="34"/>
    </row>
    <row r="58" spans="1:15" s="2" customFormat="1" ht="13.5" customHeight="1">
      <c r="A58" s="1017"/>
      <c r="B58" s="766"/>
      <c r="C58" s="768"/>
      <c r="D58" s="40"/>
      <c r="E58" s="236"/>
      <c r="F58" s="1020"/>
      <c r="G58" s="1023"/>
      <c r="H58" s="1023"/>
      <c r="I58" s="1029"/>
      <c r="J58" s="1041"/>
      <c r="K58" s="34"/>
      <c r="L58" s="34"/>
      <c r="M58" s="34"/>
      <c r="N58" s="34"/>
      <c r="O58" s="34"/>
    </row>
    <row r="59" spans="1:15" s="2" customFormat="1" ht="13.5" customHeight="1">
      <c r="A59" s="1017"/>
      <c r="B59" s="766"/>
      <c r="C59" s="40"/>
      <c r="D59" s="40"/>
      <c r="E59" s="236"/>
      <c r="F59" s="1021"/>
      <c r="G59" s="1024"/>
      <c r="H59" s="1024"/>
      <c r="I59" s="1030"/>
      <c r="J59" s="1042"/>
      <c r="K59" s="34"/>
      <c r="L59" s="34"/>
      <c r="M59" s="34"/>
      <c r="N59" s="34"/>
      <c r="O59" s="34"/>
    </row>
    <row r="60" spans="1:15" s="2" customFormat="1" ht="13.5" customHeight="1">
      <c r="A60" s="1017"/>
      <c r="B60" s="766"/>
      <c r="C60" s="40" t="s">
        <v>469</v>
      </c>
      <c r="D60" s="536"/>
      <c r="E60" s="236"/>
      <c r="F60" s="1019" t="s">
        <v>471</v>
      </c>
      <c r="G60" s="1031">
        <f>+G53+G57</f>
        <v>0</v>
      </c>
      <c r="H60" s="1031">
        <f>+H53+H57</f>
        <v>0</v>
      </c>
      <c r="I60" s="1028">
        <f>+I53+I57</f>
        <v>0</v>
      </c>
      <c r="J60" s="1028">
        <f>+J53+J57</f>
        <v>0</v>
      </c>
      <c r="K60" s="34"/>
      <c r="L60" s="34"/>
      <c r="M60" s="34"/>
      <c r="N60" s="34"/>
      <c r="O60" s="34"/>
    </row>
    <row r="61" spans="1:15" s="2" customFormat="1" ht="9.75" customHeight="1">
      <c r="A61" s="1018"/>
      <c r="B61" s="767"/>
      <c r="C61" s="538"/>
      <c r="D61" s="538"/>
      <c r="E61" s="539"/>
      <c r="F61" s="1021"/>
      <c r="G61" s="1032"/>
      <c r="H61" s="1032"/>
      <c r="I61" s="1028"/>
      <c r="J61" s="1028"/>
      <c r="K61" s="34"/>
      <c r="L61" s="34"/>
      <c r="M61" s="34"/>
      <c r="N61" s="34"/>
      <c r="O61" s="34"/>
    </row>
    <row r="62" spans="1:10" s="533" customFormat="1" ht="23.25" customHeight="1">
      <c r="A62" s="528"/>
      <c r="B62" s="530"/>
      <c r="C62" s="529"/>
      <c r="D62" s="529"/>
      <c r="E62" s="529"/>
      <c r="F62" s="530"/>
      <c r="G62" s="530"/>
      <c r="H62" s="530"/>
      <c r="I62" s="531"/>
      <c r="J62" s="532"/>
    </row>
    <row r="63" spans="1:15" s="2" customFormat="1" ht="8.25" customHeight="1">
      <c r="A63" s="1016">
        <v>6</v>
      </c>
      <c r="B63" s="765"/>
      <c r="C63" s="534"/>
      <c r="D63" s="534"/>
      <c r="E63" s="535"/>
      <c r="F63" s="1019" t="s">
        <v>472</v>
      </c>
      <c r="G63" s="1022"/>
      <c r="H63" s="1022"/>
      <c r="I63" s="1033">
        <f>IF(G63-(D70*H63)&gt;0,G63-(D70*H63),0)</f>
        <v>0</v>
      </c>
      <c r="J63" s="1040">
        <f>IF(G63-(D70*H63)&lt;0,G63-(D70*H63),0)</f>
        <v>0</v>
      </c>
      <c r="K63" s="34"/>
      <c r="L63" s="34"/>
      <c r="M63" s="34"/>
      <c r="N63" s="34"/>
      <c r="O63" s="34"/>
    </row>
    <row r="64" spans="1:15" s="2" customFormat="1" ht="13.5" customHeight="1">
      <c r="A64" s="1017"/>
      <c r="B64" s="766"/>
      <c r="C64" s="40" t="s">
        <v>638</v>
      </c>
      <c r="D64" s="40"/>
      <c r="E64" s="236"/>
      <c r="F64" s="1020"/>
      <c r="G64" s="1023"/>
      <c r="H64" s="1023"/>
      <c r="I64" s="1029"/>
      <c r="J64" s="1041"/>
      <c r="K64" s="34"/>
      <c r="L64" s="34"/>
      <c r="M64" s="34"/>
      <c r="N64" s="34"/>
      <c r="O64" s="34"/>
    </row>
    <row r="65" spans="1:15" s="2" customFormat="1" ht="13.5" customHeight="1">
      <c r="A65" s="1017"/>
      <c r="B65" s="766"/>
      <c r="C65" s="768"/>
      <c r="D65" s="40"/>
      <c r="E65" s="236"/>
      <c r="F65" s="1020"/>
      <c r="G65" s="1023"/>
      <c r="H65" s="1023"/>
      <c r="I65" s="1029"/>
      <c r="J65" s="1041"/>
      <c r="K65" s="34"/>
      <c r="L65" s="34"/>
      <c r="M65" s="34"/>
      <c r="N65" s="34"/>
      <c r="O65" s="34"/>
    </row>
    <row r="66" spans="1:15" s="2" customFormat="1" ht="13.5" customHeight="1">
      <c r="A66" s="1017"/>
      <c r="B66" s="766"/>
      <c r="C66" s="40"/>
      <c r="D66" s="40"/>
      <c r="E66" s="236"/>
      <c r="F66" s="1021"/>
      <c r="G66" s="1024"/>
      <c r="H66" s="1024"/>
      <c r="I66" s="1029"/>
      <c r="J66" s="1041"/>
      <c r="K66" s="34"/>
      <c r="L66" s="34"/>
      <c r="M66" s="34"/>
      <c r="N66" s="34"/>
      <c r="O66" s="34"/>
    </row>
    <row r="67" spans="1:15" s="2" customFormat="1" ht="13.5" customHeight="1">
      <c r="A67" s="1017"/>
      <c r="B67" s="766"/>
      <c r="C67" s="40" t="s">
        <v>639</v>
      </c>
      <c r="D67" s="40"/>
      <c r="E67" s="236"/>
      <c r="F67" s="1019" t="s">
        <v>473</v>
      </c>
      <c r="G67" s="1022"/>
      <c r="H67" s="1022"/>
      <c r="I67" s="1029">
        <f>IF(G67-(D70*H67)&gt;0,G67-(D70*H67),0)</f>
        <v>0</v>
      </c>
      <c r="J67" s="1041">
        <f>IF(G67-(D70*H67)&lt;0,G67-(D70*H67),0)</f>
        <v>0</v>
      </c>
      <c r="K67" s="34"/>
      <c r="L67" s="34"/>
      <c r="M67" s="34"/>
      <c r="N67" s="34"/>
      <c r="O67" s="34"/>
    </row>
    <row r="68" spans="1:15" s="2" customFormat="1" ht="13.5" customHeight="1">
      <c r="A68" s="1017"/>
      <c r="B68" s="766"/>
      <c r="C68" s="768"/>
      <c r="D68" s="40"/>
      <c r="E68" s="236"/>
      <c r="F68" s="1020"/>
      <c r="G68" s="1023"/>
      <c r="H68" s="1023"/>
      <c r="I68" s="1029"/>
      <c r="J68" s="1041"/>
      <c r="K68" s="34"/>
      <c r="L68" s="34"/>
      <c r="M68" s="34"/>
      <c r="N68" s="34"/>
      <c r="O68" s="34"/>
    </row>
    <row r="69" spans="1:15" s="2" customFormat="1" ht="13.5" customHeight="1">
      <c r="A69" s="1017"/>
      <c r="B69" s="766"/>
      <c r="C69" s="40"/>
      <c r="D69" s="40"/>
      <c r="E69" s="236"/>
      <c r="F69" s="1021"/>
      <c r="G69" s="1024"/>
      <c r="H69" s="1024"/>
      <c r="I69" s="1030"/>
      <c r="J69" s="1042"/>
      <c r="K69" s="34"/>
      <c r="L69" s="34"/>
      <c r="M69" s="34"/>
      <c r="N69" s="34"/>
      <c r="O69" s="34"/>
    </row>
    <row r="70" spans="1:15" s="2" customFormat="1" ht="13.5" customHeight="1">
      <c r="A70" s="1017"/>
      <c r="B70" s="766"/>
      <c r="C70" s="40" t="s">
        <v>469</v>
      </c>
      <c r="D70" s="536"/>
      <c r="E70" s="236"/>
      <c r="F70" s="1019" t="s">
        <v>471</v>
      </c>
      <c r="G70" s="1031">
        <f>+G63+G67</f>
        <v>0</v>
      </c>
      <c r="H70" s="1031">
        <f>+H63+H67</f>
        <v>0</v>
      </c>
      <c r="I70" s="1028">
        <f>+I63+I67</f>
        <v>0</v>
      </c>
      <c r="J70" s="1028">
        <f>+J63+J67</f>
        <v>0</v>
      </c>
      <c r="K70" s="34"/>
      <c r="L70" s="34"/>
      <c r="M70" s="34"/>
      <c r="N70" s="34"/>
      <c r="O70" s="34"/>
    </row>
    <row r="71" spans="1:15" s="2" customFormat="1" ht="9.75" customHeight="1">
      <c r="A71" s="1018"/>
      <c r="B71" s="767"/>
      <c r="C71" s="538"/>
      <c r="D71" s="538"/>
      <c r="E71" s="539"/>
      <c r="F71" s="1021"/>
      <c r="G71" s="1032"/>
      <c r="H71" s="1032"/>
      <c r="I71" s="1028"/>
      <c r="J71" s="1028"/>
      <c r="K71" s="34"/>
      <c r="L71" s="34"/>
      <c r="M71" s="34"/>
      <c r="N71" s="34"/>
      <c r="O71" s="34"/>
    </row>
    <row r="72" spans="1:10" s="533" customFormat="1" ht="23.25" customHeight="1">
      <c r="A72" s="528"/>
      <c r="B72" s="530"/>
      <c r="C72" s="529"/>
      <c r="D72" s="529"/>
      <c r="E72" s="529"/>
      <c r="F72" s="530"/>
      <c r="G72" s="530"/>
      <c r="H72" s="530"/>
      <c r="I72" s="531"/>
      <c r="J72" s="532"/>
    </row>
    <row r="73" spans="1:15" s="2" customFormat="1" ht="8.25" customHeight="1">
      <c r="A73" s="1016">
        <v>7</v>
      </c>
      <c r="B73" s="765"/>
      <c r="C73" s="534"/>
      <c r="D73" s="534"/>
      <c r="E73" s="535"/>
      <c r="F73" s="1019" t="s">
        <v>472</v>
      </c>
      <c r="G73" s="1022"/>
      <c r="H73" s="1022"/>
      <c r="I73" s="1033">
        <f>IF(G73-(D80*H73)&gt;0,G73-(D80*H73),0)</f>
        <v>0</v>
      </c>
      <c r="J73" s="1040">
        <f>IF(G73-(D80*H73)&lt;0,G73-(D80*H73),0)</f>
        <v>0</v>
      </c>
      <c r="K73" s="34"/>
      <c r="L73" s="34"/>
      <c r="M73" s="34"/>
      <c r="N73" s="34"/>
      <c r="O73" s="34"/>
    </row>
    <row r="74" spans="1:15" s="2" customFormat="1" ht="13.5" customHeight="1">
      <c r="A74" s="1017"/>
      <c r="B74" s="766"/>
      <c r="C74" s="40" t="s">
        <v>638</v>
      </c>
      <c r="D74" s="40"/>
      <c r="E74" s="236"/>
      <c r="F74" s="1020"/>
      <c r="G74" s="1023"/>
      <c r="H74" s="1023"/>
      <c r="I74" s="1029"/>
      <c r="J74" s="1041"/>
      <c r="K74" s="34"/>
      <c r="L74" s="34"/>
      <c r="M74" s="34"/>
      <c r="N74" s="34"/>
      <c r="O74" s="34"/>
    </row>
    <row r="75" spans="1:15" s="2" customFormat="1" ht="13.5" customHeight="1">
      <c r="A75" s="1017"/>
      <c r="B75" s="766"/>
      <c r="C75" s="768"/>
      <c r="D75" s="40"/>
      <c r="E75" s="236"/>
      <c r="F75" s="1020"/>
      <c r="G75" s="1023"/>
      <c r="H75" s="1023"/>
      <c r="I75" s="1029"/>
      <c r="J75" s="1041"/>
      <c r="K75" s="34"/>
      <c r="L75" s="34"/>
      <c r="M75" s="34"/>
      <c r="N75" s="34"/>
      <c r="O75" s="34"/>
    </row>
    <row r="76" spans="1:15" s="2" customFormat="1" ht="13.5" customHeight="1">
      <c r="A76" s="1017"/>
      <c r="B76" s="766"/>
      <c r="C76" s="40"/>
      <c r="D76" s="40"/>
      <c r="E76" s="236"/>
      <c r="F76" s="1021"/>
      <c r="G76" s="1024"/>
      <c r="H76" s="1024"/>
      <c r="I76" s="1029"/>
      <c r="J76" s="1041"/>
      <c r="K76" s="34"/>
      <c r="L76" s="34"/>
      <c r="M76" s="34"/>
      <c r="N76" s="34"/>
      <c r="O76" s="34"/>
    </row>
    <row r="77" spans="1:15" s="2" customFormat="1" ht="13.5" customHeight="1">
      <c r="A77" s="1017"/>
      <c r="B77" s="766"/>
      <c r="C77" s="40" t="s">
        <v>639</v>
      </c>
      <c r="D77" s="40"/>
      <c r="E77" s="236"/>
      <c r="F77" s="1019" t="s">
        <v>473</v>
      </c>
      <c r="G77" s="1022"/>
      <c r="H77" s="1022"/>
      <c r="I77" s="1029">
        <f>IF(G77-(D80*H77)&gt;0,G77-(D80*H77),0)</f>
        <v>0</v>
      </c>
      <c r="J77" s="1041">
        <f>IF(G77-(D80*H77)&lt;0,G77-(D80*H77),0)</f>
        <v>0</v>
      </c>
      <c r="K77" s="34"/>
      <c r="L77" s="34"/>
      <c r="M77" s="34"/>
      <c r="N77" s="34"/>
      <c r="O77" s="34"/>
    </row>
    <row r="78" spans="1:15" s="2" customFormat="1" ht="13.5" customHeight="1">
      <c r="A78" s="1017"/>
      <c r="B78" s="766"/>
      <c r="C78" s="768"/>
      <c r="D78" s="40"/>
      <c r="E78" s="236"/>
      <c r="F78" s="1020"/>
      <c r="G78" s="1023"/>
      <c r="H78" s="1023"/>
      <c r="I78" s="1029"/>
      <c r="J78" s="1041"/>
      <c r="K78" s="34"/>
      <c r="L78" s="34"/>
      <c r="M78" s="34"/>
      <c r="N78" s="34"/>
      <c r="O78" s="34"/>
    </row>
    <row r="79" spans="1:15" s="2" customFormat="1" ht="13.5" customHeight="1">
      <c r="A79" s="1017"/>
      <c r="B79" s="766"/>
      <c r="C79" s="40"/>
      <c r="D79" s="40"/>
      <c r="E79" s="236"/>
      <c r="F79" s="1021"/>
      <c r="G79" s="1024"/>
      <c r="H79" s="1024"/>
      <c r="I79" s="1030"/>
      <c r="J79" s="1042"/>
      <c r="K79" s="34"/>
      <c r="L79" s="34"/>
      <c r="M79" s="34"/>
      <c r="N79" s="34"/>
      <c r="O79" s="34"/>
    </row>
    <row r="80" spans="1:15" s="2" customFormat="1" ht="13.5" customHeight="1">
      <c r="A80" s="1017"/>
      <c r="B80" s="766"/>
      <c r="C80" s="40" t="s">
        <v>469</v>
      </c>
      <c r="D80" s="536"/>
      <c r="E80" s="236"/>
      <c r="F80" s="1019" t="s">
        <v>471</v>
      </c>
      <c r="G80" s="1031">
        <f>+G73+G77</f>
        <v>0</v>
      </c>
      <c r="H80" s="1031">
        <f>+H73+H77</f>
        <v>0</v>
      </c>
      <c r="I80" s="1028">
        <f>+I73+I77</f>
        <v>0</v>
      </c>
      <c r="J80" s="1028">
        <f>+J73+J77</f>
        <v>0</v>
      </c>
      <c r="K80" s="34"/>
      <c r="L80" s="34"/>
      <c r="M80" s="34"/>
      <c r="N80" s="34"/>
      <c r="O80" s="34"/>
    </row>
    <row r="81" spans="1:15" s="2" customFormat="1" ht="9.75" customHeight="1">
      <c r="A81" s="1018"/>
      <c r="B81" s="767"/>
      <c r="C81" s="538"/>
      <c r="D81" s="538"/>
      <c r="E81" s="539"/>
      <c r="F81" s="1021"/>
      <c r="G81" s="1032"/>
      <c r="H81" s="1032"/>
      <c r="I81" s="1028"/>
      <c r="J81" s="1028"/>
      <c r="K81" s="34"/>
      <c r="L81" s="34"/>
      <c r="M81" s="34"/>
      <c r="N81" s="34"/>
      <c r="O81" s="34"/>
    </row>
    <row r="82" spans="1:10" s="533" customFormat="1" ht="23.25" customHeight="1">
      <c r="A82" s="528"/>
      <c r="B82" s="530"/>
      <c r="C82" s="529"/>
      <c r="D82" s="529"/>
      <c r="E82" s="529"/>
      <c r="F82" s="530"/>
      <c r="G82" s="530"/>
      <c r="H82" s="530"/>
      <c r="I82" s="531"/>
      <c r="J82" s="532"/>
    </row>
    <row r="83" spans="1:15" s="773" customFormat="1" ht="13.5" customHeight="1">
      <c r="A83" s="1046" t="s">
        <v>640</v>
      </c>
      <c r="B83" s="769"/>
      <c r="C83" s="391"/>
      <c r="D83" s="392"/>
      <c r="E83" s="392"/>
      <c r="F83" s="770"/>
      <c r="G83" s="392"/>
      <c r="H83" s="392"/>
      <c r="I83" s="392"/>
      <c r="J83" s="771"/>
      <c r="K83" s="772"/>
      <c r="L83" s="772"/>
      <c r="M83" s="772"/>
      <c r="N83" s="772"/>
      <c r="O83" s="772"/>
    </row>
    <row r="84" spans="1:15" s="773" customFormat="1" ht="13.5" customHeight="1">
      <c r="A84" s="1047"/>
      <c r="B84" s="774"/>
      <c r="C84" s="393"/>
      <c r="D84" s="394"/>
      <c r="E84" s="394"/>
      <c r="F84" s="775"/>
      <c r="G84" s="394"/>
      <c r="H84" s="394"/>
      <c r="I84" s="394"/>
      <c r="J84" s="776"/>
      <c r="K84" s="772"/>
      <c r="L84" s="772"/>
      <c r="M84" s="772"/>
      <c r="N84" s="772"/>
      <c r="O84" s="772"/>
    </row>
    <row r="85" spans="1:15" s="773" customFormat="1" ht="13.5" customHeight="1">
      <c r="A85" s="1047"/>
      <c r="B85" s="774"/>
      <c r="C85" s="393"/>
      <c r="D85" s="394"/>
      <c r="E85" s="394"/>
      <c r="F85" s="775"/>
      <c r="G85" s="394"/>
      <c r="H85" s="394"/>
      <c r="I85" s="394"/>
      <c r="J85" s="776"/>
      <c r="K85" s="772"/>
      <c r="L85" s="772"/>
      <c r="M85" s="772"/>
      <c r="N85" s="772"/>
      <c r="O85" s="772"/>
    </row>
    <row r="86" spans="1:15" s="773" customFormat="1" ht="13.5" customHeight="1">
      <c r="A86" s="1047"/>
      <c r="B86" s="774"/>
      <c r="C86" s="393"/>
      <c r="D86" s="394"/>
      <c r="E86" s="394"/>
      <c r="F86" s="775"/>
      <c r="G86" s="394"/>
      <c r="H86" s="394"/>
      <c r="I86" s="394"/>
      <c r="J86" s="776"/>
      <c r="K86" s="772"/>
      <c r="L86" s="772"/>
      <c r="M86" s="772"/>
      <c r="N86" s="772"/>
      <c r="O86" s="772"/>
    </row>
    <row r="87" spans="1:15" s="773" customFormat="1" ht="13.5" customHeight="1">
      <c r="A87" s="1047"/>
      <c r="B87" s="774"/>
      <c r="C87" s="393" t="s">
        <v>477</v>
      </c>
      <c r="D87" s="394"/>
      <c r="E87" s="394"/>
      <c r="F87" s="775"/>
      <c r="G87" s="394"/>
      <c r="H87" s="394"/>
      <c r="I87" s="394"/>
      <c r="J87" s="776"/>
      <c r="K87" s="772"/>
      <c r="L87" s="772"/>
      <c r="M87" s="772"/>
      <c r="N87" s="772"/>
      <c r="O87" s="772"/>
    </row>
    <row r="88" spans="1:15" s="773" customFormat="1" ht="13.5" customHeight="1">
      <c r="A88" s="1047"/>
      <c r="B88" s="774"/>
      <c r="C88" s="393"/>
      <c r="D88" s="394"/>
      <c r="E88" s="394"/>
      <c r="F88" s="775"/>
      <c r="G88" s="394"/>
      <c r="H88" s="394"/>
      <c r="I88" s="394"/>
      <c r="J88" s="776"/>
      <c r="K88" s="772"/>
      <c r="L88" s="772"/>
      <c r="M88" s="772"/>
      <c r="N88" s="772"/>
      <c r="O88" s="772"/>
    </row>
    <row r="89" spans="1:15" s="773" customFormat="1" ht="13.5" customHeight="1">
      <c r="A89" s="1048"/>
      <c r="B89" s="777"/>
      <c r="C89" s="778"/>
      <c r="D89" s="779"/>
      <c r="E89" s="779"/>
      <c r="F89" s="780"/>
      <c r="G89" s="779"/>
      <c r="H89" s="779"/>
      <c r="I89" s="779"/>
      <c r="J89" s="781"/>
      <c r="K89" s="772"/>
      <c r="L89" s="772"/>
      <c r="M89" s="772"/>
      <c r="N89" s="772"/>
      <c r="O89" s="772"/>
    </row>
    <row r="90" spans="1:10" s="533" customFormat="1" ht="23.25" customHeight="1">
      <c r="A90" s="1049" t="s">
        <v>478</v>
      </c>
      <c r="B90" s="1050"/>
      <c r="C90" s="1050"/>
      <c r="D90" s="1050"/>
      <c r="E90" s="1050"/>
      <c r="F90" s="1050"/>
      <c r="G90" s="1050"/>
      <c r="H90" s="1051"/>
      <c r="I90" s="540">
        <f>+I80+I70+I60+I50+I40+I30+I20</f>
        <v>0</v>
      </c>
      <c r="J90" s="540">
        <f>+J80+J70+J60+J50+J40+J30+J20</f>
        <v>0</v>
      </c>
    </row>
    <row r="91" spans="1:15" s="2" customFormat="1" ht="13.5" customHeight="1">
      <c r="A91" s="541"/>
      <c r="B91" s="541"/>
      <c r="C91" s="40"/>
      <c r="D91" s="40"/>
      <c r="E91" s="40"/>
      <c r="F91" s="530"/>
      <c r="G91" s="40"/>
      <c r="H91" s="40"/>
      <c r="I91" s="40"/>
      <c r="J91" s="40"/>
      <c r="K91" s="34"/>
      <c r="L91" s="34"/>
      <c r="M91" s="34"/>
      <c r="N91" s="34"/>
      <c r="O91" s="34"/>
    </row>
    <row r="92" spans="3:10" s="2" customFormat="1" ht="15">
      <c r="C92" s="40"/>
      <c r="D92" s="40"/>
      <c r="E92" s="40"/>
      <c r="F92" s="40"/>
      <c r="G92" s="40"/>
      <c r="H92" s="40"/>
      <c r="I92" s="40"/>
      <c r="J92" s="40"/>
    </row>
    <row r="93" spans="1:8" s="2" customFormat="1" ht="22.5">
      <c r="A93" s="54" t="s">
        <v>554</v>
      </c>
      <c r="B93" s="54"/>
      <c r="C93" s="795"/>
      <c r="D93" s="803"/>
      <c r="E93" s="803"/>
      <c r="F93" s="803"/>
      <c r="G93" s="804"/>
      <c r="H93" s="54" t="s">
        <v>589</v>
      </c>
    </row>
    <row r="94" spans="1:8" s="546" customFormat="1" ht="5.25" customHeight="1">
      <c r="A94" s="542"/>
      <c r="B94" s="542"/>
      <c r="C94" s="543"/>
      <c r="D94" s="544"/>
      <c r="E94" s="544"/>
      <c r="F94" s="545"/>
      <c r="G94" s="545"/>
      <c r="H94" s="542"/>
    </row>
    <row r="95" spans="1:10" s="2" customFormat="1" ht="22.5">
      <c r="A95" s="54" t="s">
        <v>590</v>
      </c>
      <c r="B95" s="54"/>
      <c r="D95" s="983"/>
      <c r="E95" s="984"/>
      <c r="F95" s="984"/>
      <c r="G95" s="984"/>
      <c r="H95" s="984"/>
      <c r="I95" s="984"/>
      <c r="J95" s="985"/>
    </row>
    <row r="96" spans="1:9" s="2" customFormat="1" ht="22.5">
      <c r="A96" s="54" t="s">
        <v>42</v>
      </c>
      <c r="B96" s="54"/>
      <c r="D96" s="395"/>
      <c r="E96" s="395"/>
      <c r="F96" s="3"/>
      <c r="G96" s="3"/>
      <c r="I96" s="3"/>
    </row>
    <row r="97" spans="6:9" s="2" customFormat="1" ht="15">
      <c r="F97" s="1"/>
      <c r="G97" s="3"/>
      <c r="I97" s="3"/>
    </row>
    <row r="98" spans="3:10" s="2" customFormat="1" ht="18">
      <c r="C98" s="1043"/>
      <c r="D98" s="1044"/>
      <c r="E98" s="1044"/>
      <c r="F98" s="1044"/>
      <c r="G98" s="1045"/>
      <c r="H98" s="547" t="s">
        <v>533</v>
      </c>
      <c r="I98" s="548"/>
      <c r="J98" s="549"/>
    </row>
    <row r="99" spans="6:10" s="2" customFormat="1" ht="16.5">
      <c r="F99" s="470"/>
      <c r="G99" s="550"/>
      <c r="H99" s="550"/>
      <c r="I99" s="549"/>
      <c r="J99" s="549"/>
    </row>
    <row r="100" spans="6:10" s="2" customFormat="1" ht="16.5">
      <c r="F100" s="470"/>
      <c r="G100" s="550"/>
      <c r="H100" s="550"/>
      <c r="I100" s="549"/>
      <c r="J100" s="549"/>
    </row>
    <row r="101" spans="6:10" s="2" customFormat="1" ht="16.5">
      <c r="F101" s="550" t="s">
        <v>405</v>
      </c>
      <c r="G101" s="470"/>
      <c r="H101" s="550"/>
      <c r="I101" s="31"/>
      <c r="J101" s="549"/>
    </row>
    <row r="102" spans="6:10" s="2" customFormat="1" ht="16.5">
      <c r="F102" s="550"/>
      <c r="G102" s="470"/>
      <c r="H102" s="550"/>
      <c r="I102" s="31"/>
      <c r="J102" s="549"/>
    </row>
    <row r="103" spans="6:10" s="2" customFormat="1" ht="15">
      <c r="F103" s="31"/>
      <c r="G103" s="549"/>
      <c r="H103" s="549"/>
      <c r="I103" s="549"/>
      <c r="J103" s="549"/>
    </row>
    <row r="104" spans="6:10" s="2" customFormat="1" ht="15">
      <c r="F104" s="31"/>
      <c r="G104" s="549"/>
      <c r="H104" s="551"/>
      <c r="I104" s="549"/>
      <c r="J104" s="551"/>
    </row>
    <row r="105" spans="6:10" s="2" customFormat="1" ht="16.5">
      <c r="F105" s="550" t="s">
        <v>406</v>
      </c>
      <c r="G105" s="549"/>
      <c r="H105" s="551"/>
      <c r="I105" s="549"/>
      <c r="J105" s="551"/>
    </row>
    <row r="106" spans="7:10" s="2" customFormat="1" ht="15">
      <c r="G106" s="3"/>
      <c r="H106" s="1"/>
      <c r="I106" s="3"/>
      <c r="J106" s="1"/>
    </row>
    <row r="107" spans="8:10" s="2" customFormat="1" ht="15">
      <c r="H107" s="1"/>
      <c r="J107" s="1"/>
    </row>
    <row r="108" s="2" customFormat="1" ht="15"/>
    <row r="109" s="2" customFormat="1" ht="15"/>
  </sheetData>
  <sheetProtection password="CD74" sheet="1" objects="1" scenarios="1"/>
  <mergeCells count="125">
    <mergeCell ref="C98:G98"/>
    <mergeCell ref="A83:A89"/>
    <mergeCell ref="A90:H90"/>
    <mergeCell ref="C93:G93"/>
    <mergeCell ref="D95:J95"/>
    <mergeCell ref="H77:H79"/>
    <mergeCell ref="I77:I79"/>
    <mergeCell ref="J77:J79"/>
    <mergeCell ref="F80:F81"/>
    <mergeCell ref="G80:G81"/>
    <mergeCell ref="H80:H81"/>
    <mergeCell ref="I80:I81"/>
    <mergeCell ref="J80:J81"/>
    <mergeCell ref="G77:G79"/>
    <mergeCell ref="I67:I69"/>
    <mergeCell ref="J67:J69"/>
    <mergeCell ref="J70:J71"/>
    <mergeCell ref="A73:A81"/>
    <mergeCell ref="F73:F76"/>
    <mergeCell ref="G73:G76"/>
    <mergeCell ref="H73:H76"/>
    <mergeCell ref="I73:I76"/>
    <mergeCell ref="J73:J76"/>
    <mergeCell ref="F77:F79"/>
    <mergeCell ref="J60:J61"/>
    <mergeCell ref="A63:A71"/>
    <mergeCell ref="F63:F66"/>
    <mergeCell ref="G63:G66"/>
    <mergeCell ref="H63:H66"/>
    <mergeCell ref="I63:I66"/>
    <mergeCell ref="J63:J66"/>
    <mergeCell ref="F67:F69"/>
    <mergeCell ref="G67:G69"/>
    <mergeCell ref="H67:H69"/>
    <mergeCell ref="F60:F61"/>
    <mergeCell ref="G60:G61"/>
    <mergeCell ref="H60:H61"/>
    <mergeCell ref="I60:I61"/>
    <mergeCell ref="J53:J56"/>
    <mergeCell ref="F57:F59"/>
    <mergeCell ref="G57:G59"/>
    <mergeCell ref="H57:H59"/>
    <mergeCell ref="I57:I59"/>
    <mergeCell ref="J57:J59"/>
    <mergeCell ref="J47:J49"/>
    <mergeCell ref="F50:F51"/>
    <mergeCell ref="G50:G51"/>
    <mergeCell ref="H50:H51"/>
    <mergeCell ref="I50:I51"/>
    <mergeCell ref="J50:J51"/>
    <mergeCell ref="J40:J41"/>
    <mergeCell ref="A43:A51"/>
    <mergeCell ref="F43:F46"/>
    <mergeCell ref="G43:G46"/>
    <mergeCell ref="H43:H46"/>
    <mergeCell ref="I43:I46"/>
    <mergeCell ref="J43:J46"/>
    <mergeCell ref="F47:F49"/>
    <mergeCell ref="G47:G49"/>
    <mergeCell ref="H47:H49"/>
    <mergeCell ref="J33:J36"/>
    <mergeCell ref="F37:F39"/>
    <mergeCell ref="G37:G39"/>
    <mergeCell ref="H37:H39"/>
    <mergeCell ref="I37:I39"/>
    <mergeCell ref="J37:J39"/>
    <mergeCell ref="A33:A41"/>
    <mergeCell ref="F33:F36"/>
    <mergeCell ref="G33:G36"/>
    <mergeCell ref="H33:H36"/>
    <mergeCell ref="F40:F41"/>
    <mergeCell ref="G40:G41"/>
    <mergeCell ref="H40:H41"/>
    <mergeCell ref="J27:J29"/>
    <mergeCell ref="F30:F31"/>
    <mergeCell ref="G30:G31"/>
    <mergeCell ref="H30:H31"/>
    <mergeCell ref="I30:I31"/>
    <mergeCell ref="J30:J31"/>
    <mergeCell ref="J20:J21"/>
    <mergeCell ref="A23:A31"/>
    <mergeCell ref="F23:F26"/>
    <mergeCell ref="G23:G26"/>
    <mergeCell ref="H23:H26"/>
    <mergeCell ref="I23:I26"/>
    <mergeCell ref="J23:J26"/>
    <mergeCell ref="F27:F29"/>
    <mergeCell ref="G27:G29"/>
    <mergeCell ref="H27:H29"/>
    <mergeCell ref="F20:F21"/>
    <mergeCell ref="G20:G21"/>
    <mergeCell ref="H20:H21"/>
    <mergeCell ref="I20:I21"/>
    <mergeCell ref="H13:H16"/>
    <mergeCell ref="I13:I16"/>
    <mergeCell ref="J13:J16"/>
    <mergeCell ref="F17:F19"/>
    <mergeCell ref="G17:G19"/>
    <mergeCell ref="H17:H19"/>
    <mergeCell ref="I17:I19"/>
    <mergeCell ref="J17:J19"/>
    <mergeCell ref="C7:I7"/>
    <mergeCell ref="B10:E11"/>
    <mergeCell ref="H10:H11"/>
    <mergeCell ref="I10:J10"/>
    <mergeCell ref="I40:I41"/>
    <mergeCell ref="I27:I29"/>
    <mergeCell ref="F70:F71"/>
    <mergeCell ref="G70:G71"/>
    <mergeCell ref="I70:I71"/>
    <mergeCell ref="H70:H71"/>
    <mergeCell ref="H53:H56"/>
    <mergeCell ref="I53:I56"/>
    <mergeCell ref="I33:I36"/>
    <mergeCell ref="I47:I49"/>
    <mergeCell ref="C5:D5"/>
    <mergeCell ref="A53:A61"/>
    <mergeCell ref="F53:F56"/>
    <mergeCell ref="G53:G56"/>
    <mergeCell ref="A10:A11"/>
    <mergeCell ref="F10:F11"/>
    <mergeCell ref="A13:A21"/>
    <mergeCell ref="F13:F16"/>
    <mergeCell ref="G13:G16"/>
    <mergeCell ref="G10:G11"/>
  </mergeCells>
  <conditionalFormatting sqref="I80:J81 G83:J87 G13:H21 C7:I7 C5:D5 G5:H5 I20:J21 G23:H31 G63:H71 G43:H51 G33:H41 G53:H61 I60:J61 I70:J71 I30:J31 I40:J41 I50:J51 G73:H81 I90:J90">
    <cfRule type="cellIs" priority="1" dxfId="0" operator="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showGridLines="0" view="pageBreakPreview" zoomScale="60" zoomScaleNormal="75" workbookViewId="0" topLeftCell="A1">
      <selection activeCell="I16" sqref="I16:J16"/>
    </sheetView>
  </sheetViews>
  <sheetFormatPr defaultColWidth="11.421875" defaultRowHeight="12.75"/>
  <cols>
    <col min="1" max="1" width="23.8515625" style="562" bestFit="1" customWidth="1"/>
    <col min="2" max="6" width="15.7109375" style="562" customWidth="1"/>
    <col min="7" max="7" width="17.8515625" style="562" customWidth="1"/>
    <col min="8" max="12" width="15.7109375" style="562" customWidth="1"/>
    <col min="13" max="16384" width="11.421875" style="562" customWidth="1"/>
  </cols>
  <sheetData>
    <row r="2" spans="1:7" ht="22.5">
      <c r="A2" s="560" t="s">
        <v>620</v>
      </c>
      <c r="B2" s="561"/>
      <c r="E2" s="561"/>
      <c r="F2" s="561"/>
      <c r="G2" s="561"/>
    </row>
    <row r="3" spans="1:7" ht="15">
      <c r="A3" s="561"/>
      <c r="B3" s="561"/>
      <c r="E3" s="561"/>
      <c r="F3" s="561"/>
      <c r="G3" s="561"/>
    </row>
    <row r="4" spans="1:11" ht="22.5">
      <c r="A4" s="563" t="s">
        <v>425</v>
      </c>
      <c r="C4" s="564"/>
      <c r="D4" s="564"/>
      <c r="E4" s="564"/>
      <c r="F4" s="564"/>
      <c r="G4" s="564"/>
      <c r="H4" s="564"/>
      <c r="I4" s="564"/>
      <c r="J4" s="564"/>
      <c r="K4" s="565"/>
    </row>
    <row r="5" spans="1:11" ht="22.5">
      <c r="A5" s="566" t="s">
        <v>504</v>
      </c>
      <c r="B5" s="1052">
        <f>+'anexo 1'!D7</f>
        <v>0</v>
      </c>
      <c r="C5" s="1052"/>
      <c r="D5" s="1052"/>
      <c r="E5" s="569" t="s">
        <v>397</v>
      </c>
      <c r="F5" s="568">
        <f>+'anexo 1'!P7</f>
        <v>0</v>
      </c>
      <c r="G5" s="563" t="s">
        <v>398</v>
      </c>
      <c r="H5" s="1053">
        <f>+'anexo 1'!Z7</f>
        <v>0</v>
      </c>
      <c r="I5" s="1054"/>
      <c r="J5" s="1054"/>
      <c r="K5" s="1054"/>
    </row>
    <row r="6" spans="1:11" ht="22.5">
      <c r="A6" s="564"/>
      <c r="B6" s="563"/>
      <c r="C6" s="568"/>
      <c r="D6" s="564"/>
      <c r="E6" s="564"/>
      <c r="F6" s="569"/>
      <c r="G6" s="569"/>
      <c r="H6" s="1054"/>
      <c r="I6" s="1054"/>
      <c r="J6" s="1054"/>
      <c r="K6" s="1054"/>
    </row>
    <row r="7" spans="1:11" ht="22.5">
      <c r="A7" s="564"/>
      <c r="B7" s="567"/>
      <c r="C7" s="568"/>
      <c r="D7" s="564"/>
      <c r="E7" s="564"/>
      <c r="F7" s="569"/>
      <c r="G7" s="569"/>
      <c r="H7" s="568"/>
      <c r="I7" s="568"/>
      <c r="J7" s="563"/>
      <c r="K7" s="570"/>
    </row>
    <row r="8" spans="1:11" ht="25.5" customHeight="1">
      <c r="A8" s="571" t="s">
        <v>12</v>
      </c>
      <c r="B8" s="1062" t="s">
        <v>105</v>
      </c>
      <c r="C8" s="1065" t="s">
        <v>13</v>
      </c>
      <c r="D8" s="1065"/>
      <c r="E8" s="1068" t="s">
        <v>11</v>
      </c>
      <c r="F8" s="1069"/>
      <c r="G8" s="1069"/>
      <c r="H8" s="1069"/>
      <c r="I8" s="1069"/>
      <c r="J8" s="1070"/>
      <c r="K8" s="1071" t="s">
        <v>106</v>
      </c>
    </row>
    <row r="9" spans="1:11" ht="25.5" customHeight="1">
      <c r="A9" s="572" t="s">
        <v>10</v>
      </c>
      <c r="B9" s="1063"/>
      <c r="C9" s="1065" t="s">
        <v>14</v>
      </c>
      <c r="D9" s="1066"/>
      <c r="E9" s="1071" t="s">
        <v>107</v>
      </c>
      <c r="F9" s="1071" t="s">
        <v>108</v>
      </c>
      <c r="G9" s="1071" t="s">
        <v>109</v>
      </c>
      <c r="H9" s="1071" t="s">
        <v>110</v>
      </c>
      <c r="I9" s="1075" t="s">
        <v>111</v>
      </c>
      <c r="J9" s="1076"/>
      <c r="K9" s="1072"/>
    </row>
    <row r="10" spans="1:11" ht="30">
      <c r="A10" s="573"/>
      <c r="B10" s="1064"/>
      <c r="C10" s="574" t="s">
        <v>15</v>
      </c>
      <c r="D10" s="575" t="s">
        <v>16</v>
      </c>
      <c r="E10" s="1073"/>
      <c r="F10" s="1073"/>
      <c r="G10" s="1073"/>
      <c r="H10" s="1074"/>
      <c r="I10" s="575" t="s">
        <v>112</v>
      </c>
      <c r="J10" s="575" t="s">
        <v>113</v>
      </c>
      <c r="K10" s="1073"/>
    </row>
    <row r="11" spans="1:12" ht="39.75" customHeight="1">
      <c r="A11" s="576" t="s">
        <v>114</v>
      </c>
      <c r="B11" s="577">
        <f>+'anexo2.1'!N29</f>
        <v>0</v>
      </c>
      <c r="C11" s="555"/>
      <c r="D11" s="555"/>
      <c r="E11" s="555"/>
      <c r="F11" s="555"/>
      <c r="G11" s="555"/>
      <c r="H11" s="555"/>
      <c r="I11" s="555"/>
      <c r="J11" s="555"/>
      <c r="K11" s="578">
        <f aca="true" t="shared" si="0" ref="K11:K16">+C11+D11+E11+F11+G11+H11+I11+J11</f>
        <v>0</v>
      </c>
      <c r="L11" s="579"/>
    </row>
    <row r="12" spans="1:12" ht="39.75" customHeight="1">
      <c r="A12" s="580" t="s">
        <v>115</v>
      </c>
      <c r="B12" s="577">
        <f>+'anexo2.1'!N30</f>
        <v>0</v>
      </c>
      <c r="C12" s="555"/>
      <c r="D12" s="555"/>
      <c r="E12" s="555"/>
      <c r="F12" s="555"/>
      <c r="G12" s="555"/>
      <c r="H12" s="555"/>
      <c r="I12" s="555"/>
      <c r="J12" s="555"/>
      <c r="K12" s="578">
        <f t="shared" si="0"/>
        <v>0</v>
      </c>
      <c r="L12" s="579"/>
    </row>
    <row r="13" spans="1:12" ht="39.75" customHeight="1">
      <c r="A13" s="576" t="s">
        <v>116</v>
      </c>
      <c r="B13" s="577">
        <f>+'anexo2.1'!N31</f>
        <v>0</v>
      </c>
      <c r="C13" s="555"/>
      <c r="D13" s="555"/>
      <c r="E13" s="555"/>
      <c r="F13" s="555"/>
      <c r="G13" s="555"/>
      <c r="H13" s="555"/>
      <c r="I13" s="555"/>
      <c r="J13" s="555"/>
      <c r="K13" s="578">
        <f t="shared" si="0"/>
        <v>0</v>
      </c>
      <c r="L13" s="579"/>
    </row>
    <row r="14" spans="1:12" ht="39.75" customHeight="1">
      <c r="A14" s="576" t="s">
        <v>117</v>
      </c>
      <c r="B14" s="552"/>
      <c r="C14" s="555"/>
      <c r="D14" s="555"/>
      <c r="E14" s="555"/>
      <c r="F14" s="555"/>
      <c r="G14" s="555"/>
      <c r="H14" s="555"/>
      <c r="I14" s="555"/>
      <c r="J14" s="555"/>
      <c r="K14" s="578">
        <f t="shared" si="0"/>
        <v>0</v>
      </c>
      <c r="L14" s="579"/>
    </row>
    <row r="15" spans="1:12" ht="39.75" customHeight="1">
      <c r="A15" s="576" t="s">
        <v>118</v>
      </c>
      <c r="B15" s="552"/>
      <c r="C15" s="555"/>
      <c r="D15" s="555"/>
      <c r="E15" s="555"/>
      <c r="F15" s="555"/>
      <c r="G15" s="555"/>
      <c r="H15" s="652"/>
      <c r="I15" s="555"/>
      <c r="J15" s="555"/>
      <c r="K15" s="578">
        <f t="shared" si="0"/>
        <v>0</v>
      </c>
      <c r="L15" s="579"/>
    </row>
    <row r="16" spans="1:12" ht="39.75" customHeight="1">
      <c r="A16" s="576" t="s">
        <v>119</v>
      </c>
      <c r="B16" s="581">
        <f>+C16+D16+E16+F16+G16+H16+I16+J16</f>
        <v>0</v>
      </c>
      <c r="C16" s="556"/>
      <c r="D16" s="556"/>
      <c r="E16" s="582">
        <f>+E17-E11-E12-E13-E14-E15</f>
        <v>0</v>
      </c>
      <c r="F16" s="582">
        <f>+F17-F11-F12-F13-F14-F15</f>
        <v>0</v>
      </c>
      <c r="G16" s="582">
        <f>+G17-G11-G12-G13-G14-G15</f>
        <v>0</v>
      </c>
      <c r="H16" s="582">
        <f>+H17-H11-H12-H13-H14-H15</f>
        <v>0</v>
      </c>
      <c r="I16" s="556"/>
      <c r="J16" s="556"/>
      <c r="K16" s="578">
        <f t="shared" si="0"/>
        <v>0</v>
      </c>
      <c r="L16" s="579"/>
    </row>
    <row r="17" spans="1:11" ht="45" customHeight="1">
      <c r="A17" s="583" t="s">
        <v>17</v>
      </c>
      <c r="B17" s="584">
        <f>+SUM(B11:B16)</f>
        <v>0</v>
      </c>
      <c r="C17" s="581">
        <f>+SUM(C11:C16)</f>
        <v>0</v>
      </c>
      <c r="D17" s="581">
        <f>+SUM(D11:D16)</f>
        <v>0</v>
      </c>
      <c r="E17" s="581">
        <f>+'anexo2.1'!N20</f>
        <v>0</v>
      </c>
      <c r="F17" s="581">
        <f>+'anexo2.1'!N21</f>
        <v>0</v>
      </c>
      <c r="G17" s="581">
        <f>+'anexo2.1'!N22</f>
        <v>0</v>
      </c>
      <c r="H17" s="581">
        <f>+'anexo2.1'!N23</f>
        <v>0</v>
      </c>
      <c r="I17" s="581">
        <f>+SUM(I11:I16)</f>
        <v>0</v>
      </c>
      <c r="J17" s="581">
        <f>+SUM(J11:J16)</f>
        <v>0</v>
      </c>
      <c r="K17" s="581">
        <f>+SUM(K11:K16)</f>
        <v>0</v>
      </c>
    </row>
    <row r="21" spans="1:11" ht="16.5">
      <c r="A21" s="585" t="s">
        <v>536</v>
      </c>
      <c r="B21" s="1059"/>
      <c r="C21" s="1060"/>
      <c r="D21" s="1061"/>
      <c r="E21" s="585" t="s">
        <v>530</v>
      </c>
      <c r="H21" s="1059"/>
      <c r="I21" s="1060"/>
      <c r="J21" s="1060"/>
      <c r="K21" s="1061"/>
    </row>
    <row r="22" ht="16.5">
      <c r="A22" s="585" t="s">
        <v>42</v>
      </c>
    </row>
    <row r="26" spans="3:10" ht="15">
      <c r="C26" s="586"/>
      <c r="D26" s="586"/>
      <c r="E26" s="1055"/>
      <c r="F26" s="1056"/>
      <c r="G26" s="1056"/>
      <c r="H26" s="1057"/>
      <c r="I26" s="587" t="s">
        <v>533</v>
      </c>
      <c r="J26" s="553"/>
    </row>
    <row r="27" spans="8:10" ht="15">
      <c r="H27" s="579"/>
      <c r="I27" s="579"/>
      <c r="J27" s="579"/>
    </row>
    <row r="28" spans="8:11" ht="15">
      <c r="H28" s="1058" t="s">
        <v>21</v>
      </c>
      <c r="I28" s="1058"/>
      <c r="J28" s="1058"/>
      <c r="K28" s="1058"/>
    </row>
    <row r="29" spans="6:10" ht="15">
      <c r="F29" s="588"/>
      <c r="G29" s="588"/>
      <c r="H29" s="579"/>
      <c r="I29" s="579"/>
      <c r="J29" s="579"/>
    </row>
    <row r="30" spans="8:10" ht="15">
      <c r="H30" s="579"/>
      <c r="I30" s="579"/>
      <c r="J30" s="579"/>
    </row>
    <row r="32" spans="6:10" ht="15">
      <c r="F32" s="579"/>
      <c r="G32" s="579"/>
      <c r="H32" s="589"/>
      <c r="I32" s="589"/>
      <c r="J32" s="579"/>
    </row>
    <row r="33" spans="8:11" ht="15">
      <c r="H33" s="1067" t="s">
        <v>30</v>
      </c>
      <c r="I33" s="1067"/>
      <c r="J33" s="1067"/>
      <c r="K33" s="1067"/>
    </row>
    <row r="34" ht="15">
      <c r="K34" s="579"/>
    </row>
    <row r="35" spans="3:11" ht="15">
      <c r="C35" s="579"/>
      <c r="D35" s="589"/>
      <c r="J35" s="579"/>
      <c r="K35" s="579"/>
    </row>
    <row r="36" spans="3:11" ht="15">
      <c r="C36" s="579"/>
      <c r="D36" s="589"/>
      <c r="J36" s="579"/>
      <c r="K36" s="579"/>
    </row>
    <row r="37" spans="3:11" ht="15">
      <c r="C37" s="579"/>
      <c r="D37" s="589"/>
      <c r="J37" s="579"/>
      <c r="K37" s="579"/>
    </row>
    <row r="38" spans="3:11" ht="15">
      <c r="C38" s="589"/>
      <c r="D38" s="579"/>
      <c r="J38" s="579"/>
      <c r="K38" s="579"/>
    </row>
    <row r="39" spans="3:11" ht="15">
      <c r="C39" s="589"/>
      <c r="D39" s="579"/>
      <c r="J39" s="579"/>
      <c r="K39" s="579"/>
    </row>
    <row r="40" spans="2:11" ht="15">
      <c r="B40" s="562" t="s">
        <v>23</v>
      </c>
      <c r="C40" s="589"/>
      <c r="D40" s="579"/>
      <c r="J40" s="579"/>
      <c r="K40" s="579"/>
    </row>
    <row r="41" spans="3:11" ht="15">
      <c r="C41" s="589"/>
      <c r="D41" s="579"/>
      <c r="J41" s="579"/>
      <c r="K41" s="579"/>
    </row>
  </sheetData>
  <sheetProtection password="CD74" sheet="1" objects="1" scenarios="1"/>
  <mergeCells count="17">
    <mergeCell ref="H33:K33"/>
    <mergeCell ref="E8:J8"/>
    <mergeCell ref="K8:K10"/>
    <mergeCell ref="E9:E10"/>
    <mergeCell ref="F9:F10"/>
    <mergeCell ref="G9:G10"/>
    <mergeCell ref="H21:K21"/>
    <mergeCell ref="H9:H10"/>
    <mergeCell ref="I9:J9"/>
    <mergeCell ref="B5:D5"/>
    <mergeCell ref="H5:K6"/>
    <mergeCell ref="E26:H26"/>
    <mergeCell ref="H28:K28"/>
    <mergeCell ref="B21:D21"/>
    <mergeCell ref="B8:B10"/>
    <mergeCell ref="C8:D8"/>
    <mergeCell ref="C9:D9"/>
  </mergeCells>
  <conditionalFormatting sqref="L11:L16 B5:D5 F5 H5:K6 B11:K17">
    <cfRule type="cellIs" priority="1" dxfId="0" operator="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view="pageBreakPreview" zoomScaleSheetLayoutView="100" workbookViewId="0" topLeftCell="A1">
      <selection activeCell="I40" sqref="I40"/>
    </sheetView>
  </sheetViews>
  <sheetFormatPr defaultColWidth="11.421875" defaultRowHeight="12.75"/>
  <cols>
    <col min="1" max="1" width="3.421875" style="562" customWidth="1"/>
    <col min="2" max="2" width="2.7109375" style="562" customWidth="1"/>
    <col min="3" max="3" width="7.140625" style="562" customWidth="1"/>
    <col min="4" max="4" width="11.421875" style="562" customWidth="1"/>
    <col min="5" max="5" width="23.7109375" style="562" customWidth="1"/>
    <col min="6" max="6" width="17.28125" style="562" bestFit="1" customWidth="1"/>
    <col min="7" max="7" width="8.8515625" style="562" customWidth="1"/>
    <col min="8" max="8" width="15.421875" style="562" customWidth="1"/>
    <col min="9" max="9" width="12.7109375" style="562" customWidth="1"/>
    <col min="10" max="16384" width="11.421875" style="562" customWidth="1"/>
  </cols>
  <sheetData>
    <row r="1" ht="16.5">
      <c r="A1" s="585" t="s">
        <v>422</v>
      </c>
    </row>
    <row r="2" ht="16.5">
      <c r="D2" s="585" t="s">
        <v>462</v>
      </c>
    </row>
    <row r="3" ht="16.5">
      <c r="A3" s="585"/>
    </row>
    <row r="4" ht="16.5">
      <c r="A4" s="585"/>
    </row>
    <row r="5" spans="1:2" ht="16.5">
      <c r="A5" s="585"/>
      <c r="B5" s="585" t="s">
        <v>120</v>
      </c>
    </row>
    <row r="6" spans="1:2" ht="16.5">
      <c r="A6" s="585"/>
      <c r="B6" s="585"/>
    </row>
    <row r="8" spans="2:9" ht="16.5">
      <c r="B8" s="8"/>
      <c r="D8" s="662" t="s">
        <v>460</v>
      </c>
      <c r="E8" s="660"/>
      <c r="F8" s="660"/>
      <c r="G8" s="660"/>
      <c r="H8" s="660"/>
      <c r="I8" s="660"/>
    </row>
    <row r="9" spans="2:9" ht="16.5">
      <c r="B9" s="666"/>
      <c r="D9" s="662"/>
      <c r="E9" s="660"/>
      <c r="F9" s="660"/>
      <c r="G9" s="660"/>
      <c r="H9" s="660"/>
      <c r="I9" s="660"/>
    </row>
    <row r="10" spans="4:9" ht="16.5">
      <c r="D10" s="659"/>
      <c r="E10" s="660"/>
      <c r="F10" s="660"/>
      <c r="G10" s="661"/>
      <c r="H10" s="660"/>
      <c r="I10" s="660"/>
    </row>
    <row r="11" spans="4:9" ht="16.5">
      <c r="D11" s="659"/>
      <c r="E11" s="1077" t="s">
        <v>196</v>
      </c>
      <c r="F11" s="1078"/>
      <c r="G11" s="1079"/>
      <c r="H11" s="663" t="s">
        <v>505</v>
      </c>
      <c r="I11" s="660"/>
    </row>
    <row r="12" spans="4:11" ht="15">
      <c r="D12" s="660" t="s">
        <v>121</v>
      </c>
      <c r="E12" s="687"/>
      <c r="F12" s="681"/>
      <c r="G12" s="681"/>
      <c r="H12" s="671"/>
      <c r="I12" s="661"/>
      <c r="J12" s="561"/>
      <c r="K12" s="561"/>
    </row>
    <row r="13" spans="4:11" ht="15">
      <c r="D13" s="660" t="s">
        <v>122</v>
      </c>
      <c r="E13" s="672"/>
      <c r="F13" s="673"/>
      <c r="G13" s="673"/>
      <c r="H13" s="674"/>
      <c r="I13" s="661"/>
      <c r="J13" s="561"/>
      <c r="K13" s="561"/>
    </row>
    <row r="14" spans="4:11" ht="15">
      <c r="D14" s="660" t="s">
        <v>123</v>
      </c>
      <c r="E14" s="672"/>
      <c r="F14" s="673"/>
      <c r="G14" s="673"/>
      <c r="H14" s="674"/>
      <c r="I14" s="661"/>
      <c r="J14" s="561"/>
      <c r="K14" s="561"/>
    </row>
    <row r="15" spans="4:11" ht="15">
      <c r="D15" s="660" t="s">
        <v>124</v>
      </c>
      <c r="E15" s="672"/>
      <c r="F15" s="673"/>
      <c r="G15" s="673"/>
      <c r="H15" s="674"/>
      <c r="I15" s="661"/>
      <c r="J15" s="561"/>
      <c r="K15" s="561"/>
    </row>
    <row r="16" spans="4:8" ht="15">
      <c r="D16" s="660" t="s">
        <v>125</v>
      </c>
      <c r="E16" s="672"/>
      <c r="F16" s="673"/>
      <c r="G16" s="673"/>
      <c r="H16" s="674"/>
    </row>
    <row r="17" spans="4:8" ht="15">
      <c r="D17" s="660" t="s">
        <v>308</v>
      </c>
      <c r="E17" s="672"/>
      <c r="F17" s="673"/>
      <c r="G17" s="673"/>
      <c r="H17" s="674"/>
    </row>
    <row r="18" spans="4:8" ht="15">
      <c r="D18" s="660" t="s">
        <v>309</v>
      </c>
      <c r="E18" s="672"/>
      <c r="F18" s="673"/>
      <c r="G18" s="673"/>
      <c r="H18" s="674"/>
    </row>
    <row r="19" spans="4:8" ht="15">
      <c r="D19" s="660" t="s">
        <v>310</v>
      </c>
      <c r="E19" s="672"/>
      <c r="F19" s="673"/>
      <c r="G19" s="673"/>
      <c r="H19" s="674"/>
    </row>
    <row r="20" spans="4:8" ht="15">
      <c r="D20" s="660" t="s">
        <v>311</v>
      </c>
      <c r="E20" s="672"/>
      <c r="F20" s="673"/>
      <c r="G20" s="673"/>
      <c r="H20" s="674"/>
    </row>
    <row r="21" spans="4:8" ht="15">
      <c r="D21" s="660" t="s">
        <v>312</v>
      </c>
      <c r="E21" s="672"/>
      <c r="F21" s="673"/>
      <c r="G21" s="673"/>
      <c r="H21" s="674"/>
    </row>
    <row r="22" spans="4:8" ht="15">
      <c r="D22" s="660" t="s">
        <v>313</v>
      </c>
      <c r="E22" s="672"/>
      <c r="F22" s="673"/>
      <c r="G22" s="673"/>
      <c r="H22" s="674"/>
    </row>
    <row r="23" spans="4:8" ht="15">
      <c r="D23" s="660" t="s">
        <v>314</v>
      </c>
      <c r="E23" s="672"/>
      <c r="F23" s="673"/>
      <c r="G23" s="673"/>
      <c r="H23" s="674"/>
    </row>
    <row r="24" spans="4:8" ht="15">
      <c r="D24" s="660" t="s">
        <v>315</v>
      </c>
      <c r="E24" s="672"/>
      <c r="F24" s="673"/>
      <c r="G24" s="673"/>
      <c r="H24" s="674"/>
    </row>
    <row r="25" spans="4:8" ht="15">
      <c r="D25" s="660" t="s">
        <v>316</v>
      </c>
      <c r="E25" s="672"/>
      <c r="F25" s="673"/>
      <c r="G25" s="673"/>
      <c r="H25" s="674"/>
    </row>
    <row r="26" spans="4:8" ht="15">
      <c r="D26" s="660" t="s">
        <v>317</v>
      </c>
      <c r="E26" s="672"/>
      <c r="F26" s="673"/>
      <c r="G26" s="673"/>
      <c r="H26" s="674"/>
    </row>
    <row r="27" spans="4:8" ht="15">
      <c r="D27" s="660" t="s">
        <v>318</v>
      </c>
      <c r="E27" s="672"/>
      <c r="F27" s="673"/>
      <c r="G27" s="673"/>
      <c r="H27" s="674"/>
    </row>
    <row r="28" spans="4:8" ht="15">
      <c r="D28" s="660" t="s">
        <v>319</v>
      </c>
      <c r="E28" s="672"/>
      <c r="F28" s="673"/>
      <c r="G28" s="673"/>
      <c r="H28" s="674"/>
    </row>
    <row r="29" spans="4:8" ht="15">
      <c r="D29" s="660" t="s">
        <v>320</v>
      </c>
      <c r="E29" s="672"/>
      <c r="F29" s="673"/>
      <c r="G29" s="673"/>
      <c r="H29" s="674"/>
    </row>
    <row r="30" spans="4:8" ht="15">
      <c r="D30" s="660" t="s">
        <v>321</v>
      </c>
      <c r="E30" s="672"/>
      <c r="F30" s="673"/>
      <c r="G30" s="673"/>
      <c r="H30" s="674"/>
    </row>
    <row r="31" spans="4:8" ht="15">
      <c r="D31" s="660" t="s">
        <v>322</v>
      </c>
      <c r="E31" s="675"/>
      <c r="F31" s="676"/>
      <c r="G31" s="676"/>
      <c r="H31" s="677"/>
    </row>
    <row r="32" spans="4:8" ht="15">
      <c r="D32" s="688" t="s">
        <v>17</v>
      </c>
      <c r="E32" s="669"/>
      <c r="F32" s="670"/>
      <c r="G32" s="670"/>
      <c r="H32" s="678">
        <f>+SUM(H12:H31)</f>
        <v>0</v>
      </c>
    </row>
    <row r="33" spans="4:8" ht="15">
      <c r="D33" s="661"/>
      <c r="E33" s="661"/>
      <c r="F33" s="661"/>
      <c r="G33" s="661"/>
      <c r="H33" s="661"/>
    </row>
  </sheetData>
  <sheetProtection password="CCB4" sheet="1" objects="1" scenarios="1"/>
  <mergeCells count="1">
    <mergeCell ref="E11:G11"/>
  </mergeCells>
  <conditionalFormatting sqref="H32">
    <cfRule type="cellIs" priority="1" dxfId="0" operator="equal" stopIfTrue="1">
      <formula>0</formula>
    </cfRule>
  </conditionalFormatting>
  <printOptions/>
  <pageMargins left="0.27" right="0.38" top="0.48" bottom="1" header="0" footer="0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view="pageBreakPreview" zoomScale="70" zoomScaleSheetLayoutView="70" workbookViewId="0" topLeftCell="A1">
      <selection activeCell="I16" sqref="I16:J16"/>
    </sheetView>
  </sheetViews>
  <sheetFormatPr defaultColWidth="11.421875" defaultRowHeight="12.75"/>
  <cols>
    <col min="1" max="1" width="3.421875" style="562" customWidth="1"/>
    <col min="2" max="2" width="2.7109375" style="562" customWidth="1"/>
    <col min="3" max="3" width="7.140625" style="562" customWidth="1"/>
    <col min="4" max="4" width="12.140625" style="562" customWidth="1"/>
    <col min="5" max="5" width="23.7109375" style="562" customWidth="1"/>
    <col min="6" max="6" width="17.28125" style="562" bestFit="1" customWidth="1"/>
    <col min="7" max="7" width="26.28125" style="562" customWidth="1"/>
    <col min="8" max="8" width="18.7109375" style="562" customWidth="1"/>
    <col min="9" max="9" width="15.421875" style="562" customWidth="1"/>
    <col min="10" max="10" width="14.7109375" style="562" customWidth="1"/>
    <col min="11" max="16384" width="11.421875" style="562" customWidth="1"/>
  </cols>
  <sheetData>
    <row r="1" ht="16.5">
      <c r="A1" s="585" t="s">
        <v>624</v>
      </c>
    </row>
    <row r="2" ht="16.5">
      <c r="D2" s="585" t="s">
        <v>323</v>
      </c>
    </row>
    <row r="3" ht="16.5">
      <c r="A3" s="585"/>
    </row>
    <row r="4" ht="16.5">
      <c r="A4" s="585"/>
    </row>
    <row r="5" spans="1:2" ht="16.5">
      <c r="A5" s="585"/>
      <c r="B5" s="585" t="s">
        <v>120</v>
      </c>
    </row>
    <row r="6" spans="5:8" ht="15">
      <c r="E6" s="561"/>
      <c r="F6" s="561"/>
      <c r="G6" s="561"/>
      <c r="H6" s="561"/>
    </row>
    <row r="8" spans="2:4" ht="16.5">
      <c r="B8" s="8"/>
      <c r="D8" s="592" t="s">
        <v>126</v>
      </c>
    </row>
    <row r="10" spans="4:10" ht="48" customHeight="1">
      <c r="D10" s="660"/>
      <c r="E10" s="664" t="s">
        <v>127</v>
      </c>
      <c r="F10" s="668" t="s">
        <v>128</v>
      </c>
      <c r="G10" s="664" t="s">
        <v>197</v>
      </c>
      <c r="H10" s="664" t="s">
        <v>621</v>
      </c>
      <c r="I10" s="664" t="s">
        <v>622</v>
      </c>
      <c r="J10" s="664" t="s">
        <v>623</v>
      </c>
    </row>
    <row r="11" spans="4:10" ht="15.75" customHeight="1">
      <c r="D11" s="660" t="s">
        <v>129</v>
      </c>
      <c r="E11" s="680"/>
      <c r="F11" s="681"/>
      <c r="G11" s="682"/>
      <c r="H11" s="682"/>
      <c r="I11" s="682"/>
      <c r="J11" s="682"/>
    </row>
    <row r="12" spans="4:10" ht="15">
      <c r="D12" s="660" t="s">
        <v>130</v>
      </c>
      <c r="E12" s="683"/>
      <c r="F12" s="673"/>
      <c r="G12" s="684"/>
      <c r="H12" s="684"/>
      <c r="I12" s="684"/>
      <c r="J12" s="684"/>
    </row>
    <row r="13" spans="4:10" ht="15">
      <c r="D13" s="660" t="s">
        <v>131</v>
      </c>
      <c r="E13" s="683"/>
      <c r="F13" s="673"/>
      <c r="G13" s="685"/>
      <c r="H13" s="685"/>
      <c r="I13" s="685"/>
      <c r="J13" s="685"/>
    </row>
    <row r="14" spans="4:10" ht="15">
      <c r="D14" s="660" t="s">
        <v>132</v>
      </c>
      <c r="E14" s="683"/>
      <c r="F14" s="673"/>
      <c r="G14" s="685"/>
      <c r="H14" s="685"/>
      <c r="I14" s="685"/>
      <c r="J14" s="685"/>
    </row>
    <row r="15" spans="4:10" ht="15">
      <c r="D15" s="660" t="s">
        <v>133</v>
      </c>
      <c r="E15" s="683"/>
      <c r="F15" s="673"/>
      <c r="G15" s="685"/>
      <c r="H15" s="685"/>
      <c r="I15" s="685"/>
      <c r="J15" s="685"/>
    </row>
    <row r="16" spans="4:10" ht="15">
      <c r="D16" s="562" t="s">
        <v>324</v>
      </c>
      <c r="E16" s="683"/>
      <c r="F16" s="673"/>
      <c r="G16" s="685"/>
      <c r="H16" s="685"/>
      <c r="I16" s="685"/>
      <c r="J16" s="685"/>
    </row>
    <row r="17" spans="4:10" ht="15">
      <c r="D17" s="562" t="s">
        <v>325</v>
      </c>
      <c r="E17" s="683"/>
      <c r="F17" s="673"/>
      <c r="G17" s="685"/>
      <c r="H17" s="685"/>
      <c r="I17" s="685"/>
      <c r="J17" s="685"/>
    </row>
    <row r="18" spans="4:10" ht="15">
      <c r="D18" s="562" t="s">
        <v>326</v>
      </c>
      <c r="E18" s="690"/>
      <c r="F18" s="676"/>
      <c r="G18" s="686"/>
      <c r="H18" s="686"/>
      <c r="I18" s="686"/>
      <c r="J18" s="686"/>
    </row>
    <row r="19" spans="4:10" ht="15">
      <c r="D19" s="562" t="s">
        <v>17</v>
      </c>
      <c r="E19" s="679"/>
      <c r="F19" s="689">
        <f>SUM(F11:F18)</f>
        <v>0</v>
      </c>
      <c r="G19" s="679"/>
      <c r="H19" s="697"/>
      <c r="I19" s="697"/>
      <c r="J19" s="689">
        <f>SUM(J11:J18)</f>
        <v>0</v>
      </c>
    </row>
    <row r="21" spans="2:4" ht="16.5">
      <c r="B21" s="8"/>
      <c r="D21" s="592" t="s">
        <v>544</v>
      </c>
    </row>
    <row r="22" spans="2:4" ht="16.5">
      <c r="B22" s="561"/>
      <c r="D22" s="592" t="s">
        <v>134</v>
      </c>
    </row>
    <row r="23" spans="2:4" ht="6" customHeight="1">
      <c r="B23" s="561"/>
      <c r="D23" s="592"/>
    </row>
    <row r="24" spans="2:9" ht="16.5">
      <c r="B24" s="561"/>
      <c r="D24" s="662"/>
      <c r="E24" s="1077" t="s">
        <v>196</v>
      </c>
      <c r="F24" s="1078"/>
      <c r="G24" s="1078"/>
      <c r="H24" s="663"/>
      <c r="I24" s="663" t="s">
        <v>505</v>
      </c>
    </row>
    <row r="25" spans="2:9" ht="15">
      <c r="B25" s="561"/>
      <c r="D25" s="665" t="s">
        <v>135</v>
      </c>
      <c r="E25" s="1086"/>
      <c r="F25" s="1087"/>
      <c r="G25" s="1087"/>
      <c r="H25" s="1088"/>
      <c r="I25" s="671"/>
    </row>
    <row r="26" spans="2:9" ht="15">
      <c r="B26" s="561"/>
      <c r="D26" s="665" t="s">
        <v>136</v>
      </c>
      <c r="E26" s="1089"/>
      <c r="F26" s="1090"/>
      <c r="G26" s="1090"/>
      <c r="H26" s="1091"/>
      <c r="I26" s="674"/>
    </row>
    <row r="27" spans="2:9" ht="15">
      <c r="B27" s="561"/>
      <c r="D27" s="665" t="s">
        <v>137</v>
      </c>
      <c r="E27" s="1089"/>
      <c r="F27" s="1090"/>
      <c r="G27" s="1090"/>
      <c r="H27" s="1091"/>
      <c r="I27" s="674"/>
    </row>
    <row r="28" spans="2:9" ht="15">
      <c r="B28" s="561"/>
      <c r="D28" s="665" t="s">
        <v>138</v>
      </c>
      <c r="E28" s="1089"/>
      <c r="F28" s="1090"/>
      <c r="G28" s="1090"/>
      <c r="H28" s="1091"/>
      <c r="I28" s="674"/>
    </row>
    <row r="29" spans="2:9" ht="15">
      <c r="B29" s="561"/>
      <c r="D29" s="665" t="s">
        <v>327</v>
      </c>
      <c r="E29" s="1089"/>
      <c r="F29" s="1090"/>
      <c r="G29" s="1090"/>
      <c r="H29" s="1091"/>
      <c r="I29" s="674"/>
    </row>
    <row r="30" spans="2:9" ht="15">
      <c r="B30" s="561"/>
      <c r="D30" s="665" t="s">
        <v>328</v>
      </c>
      <c r="E30" s="1089"/>
      <c r="F30" s="1090"/>
      <c r="G30" s="1090"/>
      <c r="H30" s="1091"/>
      <c r="I30" s="674"/>
    </row>
    <row r="31" spans="2:9" ht="15">
      <c r="B31" s="561"/>
      <c r="D31" s="665" t="s">
        <v>329</v>
      </c>
      <c r="E31" s="1092"/>
      <c r="F31" s="1093"/>
      <c r="G31" s="1093"/>
      <c r="H31" s="1094"/>
      <c r="I31" s="691"/>
    </row>
    <row r="32" spans="2:9" ht="15" customHeight="1">
      <c r="B32" s="561"/>
      <c r="D32" s="667" t="s">
        <v>17</v>
      </c>
      <c r="E32" s="713"/>
      <c r="F32" s="714"/>
      <c r="G32" s="714"/>
      <c r="H32" s="712"/>
      <c r="I32" s="698">
        <f>SUM(I25:I31)</f>
        <v>0</v>
      </c>
    </row>
    <row r="33" spans="5:8" ht="15">
      <c r="E33" s="561"/>
      <c r="F33" s="561"/>
      <c r="G33" s="561"/>
      <c r="H33" s="561"/>
    </row>
    <row r="34" spans="2:14" ht="16.5">
      <c r="B34" s="8"/>
      <c r="D34" s="592" t="s">
        <v>545</v>
      </c>
      <c r="I34" s="561"/>
      <c r="J34" s="561"/>
      <c r="K34" s="561"/>
      <c r="L34" s="561"/>
      <c r="M34" s="561"/>
      <c r="N34" s="561"/>
    </row>
    <row r="35" spans="2:14" ht="16.5">
      <c r="B35" s="561"/>
      <c r="D35" s="592"/>
      <c r="I35" s="561"/>
      <c r="J35" s="561"/>
      <c r="K35" s="561"/>
      <c r="L35" s="561"/>
      <c r="M35" s="561"/>
      <c r="N35" s="561"/>
    </row>
    <row r="37" spans="1:8" ht="16.5">
      <c r="A37" s="585" t="s">
        <v>554</v>
      </c>
      <c r="C37" s="585"/>
      <c r="D37" s="1083"/>
      <c r="E37" s="1084"/>
      <c r="F37" s="1085"/>
      <c r="G37" s="585" t="s">
        <v>589</v>
      </c>
      <c r="H37" s="585"/>
    </row>
    <row r="38" spans="1:8" ht="3.75" customHeight="1">
      <c r="A38" s="585"/>
      <c r="C38" s="585"/>
      <c r="D38" s="594"/>
      <c r="E38" s="561"/>
      <c r="F38" s="561"/>
      <c r="G38" s="585"/>
      <c r="H38" s="585"/>
    </row>
    <row r="39" spans="1:9" ht="16.5">
      <c r="A39" s="585" t="s">
        <v>590</v>
      </c>
      <c r="C39" s="585"/>
      <c r="D39" s="585"/>
      <c r="E39" s="1080"/>
      <c r="F39" s="1081"/>
      <c r="G39" s="1082"/>
      <c r="H39" s="715"/>
      <c r="I39" s="579"/>
    </row>
    <row r="40" spans="1:9" ht="16.5">
      <c r="A40" s="585" t="s">
        <v>139</v>
      </c>
      <c r="C40" s="585"/>
      <c r="D40" s="585"/>
      <c r="E40" s="579"/>
      <c r="F40" s="579"/>
      <c r="H40" s="716"/>
      <c r="I40" s="579"/>
    </row>
    <row r="41" spans="5:9" ht="15">
      <c r="E41" s="589"/>
      <c r="F41" s="579"/>
      <c r="H41" s="716"/>
      <c r="I41" s="579"/>
    </row>
    <row r="42" spans="3:10" ht="15">
      <c r="C42" s="1059"/>
      <c r="D42" s="1060"/>
      <c r="E42" s="1061"/>
      <c r="F42" s="595" t="s">
        <v>533</v>
      </c>
      <c r="G42" s="554"/>
      <c r="H42" s="717"/>
      <c r="J42" s="579"/>
    </row>
    <row r="43" spans="6:10" ht="15">
      <c r="F43" s="579"/>
      <c r="G43" s="579"/>
      <c r="H43" s="579"/>
      <c r="I43" s="579"/>
      <c r="J43" s="579"/>
    </row>
    <row r="44" spans="6:10" ht="15">
      <c r="F44" s="579"/>
      <c r="G44" s="579"/>
      <c r="H44" s="579"/>
      <c r="I44" s="579"/>
      <c r="J44" s="579"/>
    </row>
    <row r="45" spans="5:10" ht="15">
      <c r="E45" s="596" t="s">
        <v>405</v>
      </c>
      <c r="G45" s="579"/>
      <c r="H45" s="579"/>
      <c r="J45" s="579"/>
    </row>
    <row r="46" spans="5:10" ht="15">
      <c r="E46" s="579"/>
      <c r="G46" s="579"/>
      <c r="H46" s="579"/>
      <c r="J46" s="579"/>
    </row>
    <row r="47" spans="6:10" ht="15">
      <c r="F47" s="579"/>
      <c r="G47" s="579"/>
      <c r="H47" s="579"/>
      <c r="I47" s="579"/>
      <c r="J47" s="579"/>
    </row>
    <row r="48" spans="6:10" ht="15">
      <c r="F48" s="579"/>
      <c r="G48" s="589"/>
      <c r="H48" s="589"/>
      <c r="I48" s="579"/>
      <c r="J48" s="589"/>
    </row>
    <row r="49" spans="5:10" ht="15">
      <c r="E49" s="596" t="s">
        <v>406</v>
      </c>
      <c r="F49" s="579"/>
      <c r="G49" s="589"/>
      <c r="H49" s="589"/>
      <c r="I49" s="579"/>
      <c r="J49" s="589"/>
    </row>
  </sheetData>
  <sheetProtection password="CD74" sheet="1" objects="1" scenarios="1"/>
  <mergeCells count="11">
    <mergeCell ref="E31:H31"/>
    <mergeCell ref="E24:G24"/>
    <mergeCell ref="C42:E42"/>
    <mergeCell ref="E39:G39"/>
    <mergeCell ref="D37:F37"/>
    <mergeCell ref="E25:H25"/>
    <mergeCell ref="E26:H26"/>
    <mergeCell ref="E27:H27"/>
    <mergeCell ref="E28:H28"/>
    <mergeCell ref="E29:H29"/>
    <mergeCell ref="E30:H30"/>
  </mergeCells>
  <conditionalFormatting sqref="F19 I32 J19">
    <cfRule type="cellIs" priority="1" dxfId="0" operator="equal" stopIfTrue="1">
      <formula>0</formula>
    </cfRule>
  </conditionalFormatting>
  <printOptions/>
  <pageMargins left="0.58" right="0.75" top="0.47" bottom="1" header="0" footer="0"/>
  <pageSetup fitToHeight="1" fitToWidth="1" horizontalDpi="600" verticalDpi="6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8"/>
  <sheetViews>
    <sheetView showGridLines="0" view="pageBreakPreview" zoomScale="55" zoomScaleNormal="50" zoomScaleSheetLayoutView="55" workbookViewId="0" topLeftCell="A1">
      <selection activeCell="I16" sqref="I16:J16"/>
    </sheetView>
  </sheetViews>
  <sheetFormatPr defaultColWidth="11.421875" defaultRowHeight="12.75"/>
  <cols>
    <col min="1" max="1" width="28.00390625" style="570" customWidth="1"/>
    <col min="2" max="2" width="71.8515625" style="570" customWidth="1"/>
    <col min="3" max="4" width="18.28125" style="570" customWidth="1"/>
    <col min="5" max="5" width="7.140625" style="570" customWidth="1"/>
    <col min="6" max="6" width="21.7109375" style="570" customWidth="1"/>
    <col min="7" max="7" width="75.421875" style="570" bestFit="1" customWidth="1"/>
    <col min="8" max="9" width="18.28125" style="570" customWidth="1"/>
    <col min="10" max="16384" width="11.421875" style="570" customWidth="1"/>
  </cols>
  <sheetData>
    <row r="1" spans="1:7" s="562" customFormat="1" ht="22.5">
      <c r="A1" s="597" t="s">
        <v>625</v>
      </c>
      <c r="F1" s="561"/>
      <c r="G1" s="561"/>
    </row>
    <row r="2" spans="1:7" s="562" customFormat="1" ht="18" customHeight="1">
      <c r="A2" s="723" t="s">
        <v>631</v>
      </c>
      <c r="F2" s="561"/>
      <c r="G2" s="561"/>
    </row>
    <row r="3" spans="1:9" s="562" customFormat="1" ht="19.5">
      <c r="A3" s="598" t="s">
        <v>425</v>
      </c>
      <c r="B3" s="568"/>
      <c r="C3" s="568"/>
      <c r="D3" s="568"/>
      <c r="E3" s="568"/>
      <c r="F3" s="567"/>
      <c r="G3" s="568"/>
      <c r="H3" s="568"/>
      <c r="I3" s="567"/>
    </row>
    <row r="4" spans="1:8" s="562" customFormat="1" ht="19.5">
      <c r="A4" s="599" t="s">
        <v>504</v>
      </c>
      <c r="B4" s="590">
        <f>+'anexo 1'!D7</f>
        <v>0</v>
      </c>
      <c r="C4" s="590"/>
      <c r="D4" s="598" t="s">
        <v>397</v>
      </c>
      <c r="E4" s="600">
        <f>+'anexo 1'!P7</f>
        <v>0</v>
      </c>
      <c r="F4" s="598" t="s">
        <v>395</v>
      </c>
      <c r="G4" s="1101">
        <f>+'anexo 1'!Z7</f>
        <v>0</v>
      </c>
      <c r="H4" s="1101"/>
    </row>
    <row r="5" spans="1:9" s="562" customFormat="1" ht="19.5">
      <c r="A5" s="598"/>
      <c r="B5" s="567"/>
      <c r="C5" s="567"/>
      <c r="D5" s="567"/>
      <c r="E5" s="567"/>
      <c r="F5" s="601"/>
      <c r="G5" s="1101"/>
      <c r="H5" s="1101"/>
      <c r="I5" s="567"/>
    </row>
    <row r="7" spans="1:9" ht="48.75" customHeight="1">
      <c r="A7" s="602" t="s">
        <v>432</v>
      </c>
      <c r="B7" s="602" t="s">
        <v>75</v>
      </c>
      <c r="C7" s="603" t="s">
        <v>24</v>
      </c>
      <c r="D7" s="624" t="s">
        <v>549</v>
      </c>
      <c r="E7" s="604"/>
      <c r="F7" s="602" t="s">
        <v>432</v>
      </c>
      <c r="G7" s="602" t="s">
        <v>62</v>
      </c>
      <c r="H7" s="603" t="s">
        <v>24</v>
      </c>
      <c r="I7" s="624" t="s">
        <v>549</v>
      </c>
    </row>
    <row r="8" spans="1:9" ht="15">
      <c r="A8" s="605"/>
      <c r="B8" s="606" t="s">
        <v>77</v>
      </c>
      <c r="C8" s="607">
        <f>+C9+C10+C14+C33+C36</f>
        <v>0</v>
      </c>
      <c r="D8" s="607">
        <f>+D9+D10+D14+D33+D36</f>
        <v>0</v>
      </c>
      <c r="E8" s="562"/>
      <c r="F8" s="605"/>
      <c r="G8" s="606" t="s">
        <v>76</v>
      </c>
      <c r="H8" s="608">
        <f>+H9+H14+H15+H23+H36+H41</f>
        <v>0</v>
      </c>
      <c r="I8" s="608">
        <f>+I9+I14+I15+I23+I36+I41</f>
        <v>0</v>
      </c>
    </row>
    <row r="9" spans="1:9" ht="15">
      <c r="A9" s="609">
        <v>71</v>
      </c>
      <c r="B9" s="610" t="s">
        <v>140</v>
      </c>
      <c r="C9" s="611"/>
      <c r="D9" s="611"/>
      <c r="E9" s="562"/>
      <c r="F9" s="609"/>
      <c r="G9" s="610" t="s">
        <v>141</v>
      </c>
      <c r="H9" s="612">
        <f>+H10+H11</f>
        <v>0</v>
      </c>
      <c r="I9" s="612">
        <f>+I10+I11</f>
        <v>0</v>
      </c>
    </row>
    <row r="10" spans="1:9" ht="15">
      <c r="A10" s="609"/>
      <c r="B10" s="610" t="s">
        <v>142</v>
      </c>
      <c r="C10" s="613">
        <f>+C11+C12+C13</f>
        <v>0</v>
      </c>
      <c r="D10" s="613">
        <f>+D11+D12+D13</f>
        <v>0</v>
      </c>
      <c r="E10" s="562"/>
      <c r="F10" s="609" t="s">
        <v>143</v>
      </c>
      <c r="G10" s="610" t="s">
        <v>144</v>
      </c>
      <c r="H10" s="614"/>
      <c r="I10" s="614"/>
    </row>
    <row r="11" spans="1:9" ht="15">
      <c r="A11" s="609" t="s">
        <v>145</v>
      </c>
      <c r="B11" s="610" t="s">
        <v>146</v>
      </c>
      <c r="C11" s="611"/>
      <c r="D11" s="611"/>
      <c r="E11" s="562"/>
      <c r="F11" s="609"/>
      <c r="G11" s="610" t="s">
        <v>147</v>
      </c>
      <c r="H11" s="612">
        <f>+H12+H13</f>
        <v>0</v>
      </c>
      <c r="I11" s="612">
        <f>+I12+I13</f>
        <v>0</v>
      </c>
    </row>
    <row r="12" spans="1:9" ht="15">
      <c r="A12" s="609" t="s">
        <v>148</v>
      </c>
      <c r="B12" s="610" t="s">
        <v>149</v>
      </c>
      <c r="C12" s="611"/>
      <c r="D12" s="611"/>
      <c r="E12" s="562"/>
      <c r="F12" s="609">
        <v>705</v>
      </c>
      <c r="G12" s="610" t="s">
        <v>150</v>
      </c>
      <c r="H12" s="614"/>
      <c r="I12" s="614"/>
    </row>
    <row r="13" spans="1:9" ht="15">
      <c r="A13" s="609">
        <v>607</v>
      </c>
      <c r="B13" s="610" t="s">
        <v>151</v>
      </c>
      <c r="C13" s="611"/>
      <c r="D13" s="611"/>
      <c r="E13" s="562"/>
      <c r="F13" s="609">
        <v>741</v>
      </c>
      <c r="G13" s="610" t="s">
        <v>152</v>
      </c>
      <c r="H13" s="614"/>
      <c r="I13" s="614"/>
    </row>
    <row r="14" spans="1:9" ht="15">
      <c r="A14" s="609"/>
      <c r="B14" s="610" t="s">
        <v>153</v>
      </c>
      <c r="C14" s="613">
        <f>+C15+C18+C19+C20+C23+C27+C30+C31+C32</f>
        <v>0</v>
      </c>
      <c r="D14" s="613">
        <f>+D15+D18+D19+D20+D23+D27+D30+D31+D32</f>
        <v>0</v>
      </c>
      <c r="E14" s="562"/>
      <c r="F14" s="609">
        <v>71</v>
      </c>
      <c r="G14" s="610" t="s">
        <v>154</v>
      </c>
      <c r="H14" s="614"/>
      <c r="I14" s="614"/>
    </row>
    <row r="15" spans="1:9" ht="15">
      <c r="A15" s="609"/>
      <c r="B15" s="610" t="s">
        <v>155</v>
      </c>
      <c r="C15" s="613">
        <f>+C16+C17</f>
        <v>0</v>
      </c>
      <c r="D15" s="613">
        <f>+D16+D17</f>
        <v>0</v>
      </c>
      <c r="E15" s="562"/>
      <c r="F15" s="609"/>
      <c r="G15" s="610" t="s">
        <v>156</v>
      </c>
      <c r="H15" s="612">
        <f>+H16+H22</f>
        <v>0</v>
      </c>
      <c r="I15" s="612">
        <f>+I16+I22</f>
        <v>0</v>
      </c>
    </row>
    <row r="16" spans="1:9" ht="15">
      <c r="A16" s="609">
        <v>640.641</v>
      </c>
      <c r="B16" s="610" t="s">
        <v>157</v>
      </c>
      <c r="C16" s="611"/>
      <c r="D16" s="611"/>
      <c r="E16" s="562"/>
      <c r="F16" s="609"/>
      <c r="G16" s="610" t="s">
        <v>158</v>
      </c>
      <c r="H16" s="612">
        <f>+H17+H18+H19+H20+H21</f>
        <v>0</v>
      </c>
      <c r="I16" s="612">
        <f>+I17+I18+I19+I20+I21</f>
        <v>0</v>
      </c>
    </row>
    <row r="17" spans="1:9" ht="15">
      <c r="A17" s="609">
        <v>642.644</v>
      </c>
      <c r="B17" s="610" t="s">
        <v>159</v>
      </c>
      <c r="C17" s="611"/>
      <c r="D17" s="611"/>
      <c r="E17" s="562"/>
      <c r="F17" s="609" t="s">
        <v>160</v>
      </c>
      <c r="G17" s="610" t="s">
        <v>161</v>
      </c>
      <c r="H17" s="614"/>
      <c r="I17" s="614"/>
    </row>
    <row r="18" spans="1:9" ht="15">
      <c r="A18" s="609">
        <v>645</v>
      </c>
      <c r="B18" s="610" t="s">
        <v>162</v>
      </c>
      <c r="C18" s="611"/>
      <c r="D18" s="611"/>
      <c r="E18" s="562"/>
      <c r="F18" s="609" t="s">
        <v>163</v>
      </c>
      <c r="G18" s="610" t="s">
        <v>164</v>
      </c>
      <c r="H18" s="614"/>
      <c r="I18" s="614"/>
    </row>
    <row r="19" spans="1:9" ht="15">
      <c r="A19" s="609">
        <v>68</v>
      </c>
      <c r="B19" s="610" t="s">
        <v>165</v>
      </c>
      <c r="C19" s="611"/>
      <c r="D19" s="611"/>
      <c r="E19" s="562"/>
      <c r="F19" s="609">
        <v>740.742</v>
      </c>
      <c r="G19" s="610" t="s">
        <v>166</v>
      </c>
      <c r="H19" s="614"/>
      <c r="I19" s="614"/>
    </row>
    <row r="20" spans="1:9" ht="15">
      <c r="A20" s="609"/>
      <c r="B20" s="610" t="s">
        <v>167</v>
      </c>
      <c r="C20" s="613">
        <f>+C21+C22</f>
        <v>0</v>
      </c>
      <c r="D20" s="613">
        <f>+D21+D22</f>
        <v>0</v>
      </c>
      <c r="E20" s="562"/>
      <c r="F20" s="609">
        <v>744</v>
      </c>
      <c r="G20" s="610" t="s">
        <v>168</v>
      </c>
      <c r="H20" s="614"/>
      <c r="I20" s="614"/>
    </row>
    <row r="21" spans="1:9" ht="15">
      <c r="A21" s="609" t="s">
        <v>169</v>
      </c>
      <c r="B21" s="610" t="s">
        <v>170</v>
      </c>
      <c r="C21" s="611"/>
      <c r="D21" s="611"/>
      <c r="E21" s="562"/>
      <c r="F21" s="609" t="s">
        <v>171</v>
      </c>
      <c r="G21" s="610" t="s">
        <v>172</v>
      </c>
      <c r="H21" s="614"/>
      <c r="I21" s="614"/>
    </row>
    <row r="22" spans="1:9" ht="15">
      <c r="A22" s="609" t="s">
        <v>173</v>
      </c>
      <c r="B22" s="610" t="s">
        <v>174</v>
      </c>
      <c r="C22" s="611"/>
      <c r="D22" s="611"/>
      <c r="E22" s="562"/>
      <c r="F22" s="609">
        <v>745.746</v>
      </c>
      <c r="G22" s="610" t="s">
        <v>175</v>
      </c>
      <c r="H22" s="614"/>
      <c r="I22" s="614"/>
    </row>
    <row r="23" spans="1:9" ht="15">
      <c r="A23" s="609"/>
      <c r="B23" s="610" t="s">
        <v>176</v>
      </c>
      <c r="C23" s="613">
        <f>+C24+C25+C26</f>
        <v>0</v>
      </c>
      <c r="D23" s="613">
        <f>+D24+D25+D26</f>
        <v>0</v>
      </c>
      <c r="E23" s="562"/>
      <c r="F23" s="609"/>
      <c r="G23" s="610" t="s">
        <v>177</v>
      </c>
      <c r="H23" s="612">
        <f>+H24+H25+H26+H29+H30+H31+H34+H35</f>
        <v>0</v>
      </c>
      <c r="I23" s="612">
        <f>+I24+I25+I26+I29+I30+I31+I34+I35</f>
        <v>0</v>
      </c>
    </row>
    <row r="24" spans="1:9" ht="15">
      <c r="A24" s="609">
        <v>62</v>
      </c>
      <c r="B24" s="610" t="s">
        <v>178</v>
      </c>
      <c r="C24" s="611"/>
      <c r="D24" s="611"/>
      <c r="E24" s="562"/>
      <c r="F24" s="609">
        <v>773</v>
      </c>
      <c r="G24" s="610" t="s">
        <v>179</v>
      </c>
      <c r="H24" s="614"/>
      <c r="I24" s="614"/>
    </row>
    <row r="25" spans="1:9" ht="15">
      <c r="A25" s="609">
        <v>63</v>
      </c>
      <c r="B25" s="610" t="s">
        <v>180</v>
      </c>
      <c r="C25" s="611"/>
      <c r="D25" s="611"/>
      <c r="E25" s="562"/>
      <c r="F25" s="609">
        <v>78</v>
      </c>
      <c r="G25" s="610" t="s">
        <v>181</v>
      </c>
      <c r="H25" s="614"/>
      <c r="I25" s="614"/>
    </row>
    <row r="26" spans="1:9" ht="15">
      <c r="A26" s="609">
        <v>676</v>
      </c>
      <c r="B26" s="610" t="s">
        <v>182</v>
      </c>
      <c r="C26" s="611"/>
      <c r="D26" s="611"/>
      <c r="E26" s="562"/>
      <c r="F26" s="609"/>
      <c r="G26" s="610" t="s">
        <v>183</v>
      </c>
      <c r="H26" s="612">
        <f>+H27+H28</f>
        <v>0</v>
      </c>
      <c r="I26" s="612">
        <f>+I27+I28</f>
        <v>0</v>
      </c>
    </row>
    <row r="27" spans="1:9" ht="15">
      <c r="A27" s="609"/>
      <c r="B27" s="610" t="s">
        <v>184</v>
      </c>
      <c r="C27" s="613">
        <f>+C28+C29</f>
        <v>0</v>
      </c>
      <c r="D27" s="613">
        <f>+D28+D29</f>
        <v>0</v>
      </c>
      <c r="E27" s="562"/>
      <c r="F27" s="609" t="s">
        <v>185</v>
      </c>
      <c r="G27" s="610" t="s">
        <v>186</v>
      </c>
      <c r="H27" s="614"/>
      <c r="I27" s="614"/>
    </row>
    <row r="28" spans="1:9" ht="15">
      <c r="A28" s="609" t="s">
        <v>187</v>
      </c>
      <c r="B28" s="610" t="s">
        <v>188</v>
      </c>
      <c r="C28" s="611"/>
      <c r="D28" s="611"/>
      <c r="E28" s="562"/>
      <c r="F28" s="609">
        <v>790</v>
      </c>
      <c r="G28" s="610" t="s">
        <v>189</v>
      </c>
      <c r="H28" s="614"/>
      <c r="I28" s="614"/>
    </row>
    <row r="29" spans="1:9" ht="15">
      <c r="A29" s="609">
        <v>666.667</v>
      </c>
      <c r="B29" s="610" t="s">
        <v>190</v>
      </c>
      <c r="C29" s="611"/>
      <c r="D29" s="611"/>
      <c r="E29" s="562"/>
      <c r="F29" s="609">
        <v>760</v>
      </c>
      <c r="G29" s="610" t="s">
        <v>191</v>
      </c>
      <c r="H29" s="614"/>
      <c r="I29" s="614"/>
    </row>
    <row r="30" spans="1:9" ht="15">
      <c r="A30" s="609" t="s">
        <v>332</v>
      </c>
      <c r="B30" s="610" t="s">
        <v>192</v>
      </c>
      <c r="C30" s="611"/>
      <c r="D30" s="611"/>
      <c r="E30" s="562"/>
      <c r="F30" s="609">
        <v>761.762</v>
      </c>
      <c r="G30" s="610" t="s">
        <v>193</v>
      </c>
      <c r="H30" s="614"/>
      <c r="I30" s="614"/>
    </row>
    <row r="31" spans="1:9" ht="15">
      <c r="A31" s="609">
        <v>668</v>
      </c>
      <c r="B31" s="610" t="s">
        <v>194</v>
      </c>
      <c r="C31" s="611"/>
      <c r="D31" s="611"/>
      <c r="E31" s="562"/>
      <c r="F31" s="609"/>
      <c r="G31" s="610" t="s">
        <v>198</v>
      </c>
      <c r="H31" s="612">
        <f>+H32+H33</f>
        <v>0</v>
      </c>
      <c r="I31" s="612">
        <f>+I32+I33</f>
        <v>0</v>
      </c>
    </row>
    <row r="32" spans="1:9" ht="15">
      <c r="A32" s="609">
        <v>664</v>
      </c>
      <c r="B32" s="610" t="s">
        <v>199</v>
      </c>
      <c r="C32" s="611"/>
      <c r="D32" s="611"/>
      <c r="E32" s="562"/>
      <c r="F32" s="609">
        <v>763.769</v>
      </c>
      <c r="G32" s="610" t="s">
        <v>200</v>
      </c>
      <c r="H32" s="614"/>
      <c r="I32" s="614"/>
    </row>
    <row r="33" spans="1:9" ht="15">
      <c r="A33" s="609"/>
      <c r="B33" s="610" t="s">
        <v>201</v>
      </c>
      <c r="C33" s="613">
        <f>+C34+C35</f>
        <v>0</v>
      </c>
      <c r="D33" s="613">
        <f>+D34+D35</f>
        <v>0</v>
      </c>
      <c r="E33" s="562"/>
      <c r="F33" s="609">
        <v>766</v>
      </c>
      <c r="G33" s="610" t="s">
        <v>202</v>
      </c>
      <c r="H33" s="614"/>
      <c r="I33" s="614"/>
    </row>
    <row r="34" spans="1:9" ht="15">
      <c r="A34" s="609">
        <v>650.651</v>
      </c>
      <c r="B34" s="610" t="s">
        <v>203</v>
      </c>
      <c r="C34" s="611"/>
      <c r="D34" s="611"/>
      <c r="E34" s="562"/>
      <c r="F34" s="609">
        <v>768</v>
      </c>
      <c r="G34" s="610" t="s">
        <v>204</v>
      </c>
      <c r="H34" s="614"/>
      <c r="I34" s="614"/>
    </row>
    <row r="35" spans="1:9" ht="15">
      <c r="A35" s="609">
        <v>655.656</v>
      </c>
      <c r="B35" s="610" t="s">
        <v>205</v>
      </c>
      <c r="C35" s="611"/>
      <c r="D35" s="611"/>
      <c r="E35" s="562"/>
      <c r="F35" s="609">
        <v>764</v>
      </c>
      <c r="G35" s="610" t="s">
        <v>206</v>
      </c>
      <c r="H35" s="614"/>
      <c r="I35" s="614"/>
    </row>
    <row r="36" spans="1:9" ht="15">
      <c r="A36" s="609"/>
      <c r="B36" s="610" t="s">
        <v>207</v>
      </c>
      <c r="C36" s="613">
        <f>+C37+C38+C39+C40+C41</f>
        <v>0</v>
      </c>
      <c r="D36" s="613">
        <f>+D37+D38+D39+D40+D41</f>
        <v>0</v>
      </c>
      <c r="E36" s="562"/>
      <c r="F36" s="609"/>
      <c r="G36" s="610" t="s">
        <v>208</v>
      </c>
      <c r="H36" s="612">
        <f>+H37+H38+H39+H40</f>
        <v>0</v>
      </c>
      <c r="I36" s="612">
        <f>+I37+I38+I39+I40</f>
        <v>0</v>
      </c>
    </row>
    <row r="37" spans="1:9" ht="15">
      <c r="A37" s="609" t="s">
        <v>209</v>
      </c>
      <c r="B37" s="610" t="s">
        <v>210</v>
      </c>
      <c r="C37" s="611"/>
      <c r="D37" s="611"/>
      <c r="E37" s="562"/>
      <c r="F37" s="609">
        <v>750</v>
      </c>
      <c r="G37" s="610" t="s">
        <v>211</v>
      </c>
      <c r="H37" s="614"/>
      <c r="I37" s="614"/>
    </row>
    <row r="38" spans="1:9" ht="15">
      <c r="A38" s="609" t="s">
        <v>333</v>
      </c>
      <c r="B38" s="610" t="s">
        <v>212</v>
      </c>
      <c r="C38" s="611"/>
      <c r="D38" s="611"/>
      <c r="E38" s="562"/>
      <c r="F38" s="609">
        <v>751</v>
      </c>
      <c r="G38" s="610" t="s">
        <v>213</v>
      </c>
      <c r="H38" s="614"/>
      <c r="I38" s="614"/>
    </row>
    <row r="39" spans="1:9" ht="15">
      <c r="A39" s="609">
        <v>674</v>
      </c>
      <c r="B39" s="610" t="s">
        <v>214</v>
      </c>
      <c r="C39" s="611"/>
      <c r="D39" s="611"/>
      <c r="E39" s="562"/>
      <c r="F39" s="609">
        <v>755</v>
      </c>
      <c r="G39" s="610" t="s">
        <v>215</v>
      </c>
      <c r="H39" s="614"/>
      <c r="I39" s="614"/>
    </row>
    <row r="40" spans="1:9" ht="15">
      <c r="A40" s="609">
        <v>678</v>
      </c>
      <c r="B40" s="610" t="s">
        <v>216</v>
      </c>
      <c r="C40" s="611"/>
      <c r="D40" s="611"/>
      <c r="E40" s="562"/>
      <c r="F40" s="609">
        <v>756</v>
      </c>
      <c r="G40" s="610" t="s">
        <v>217</v>
      </c>
      <c r="H40" s="614"/>
      <c r="I40" s="614"/>
    </row>
    <row r="41" spans="1:9" ht="15">
      <c r="A41" s="609">
        <v>679</v>
      </c>
      <c r="B41" s="610" t="s">
        <v>218</v>
      </c>
      <c r="C41" s="611"/>
      <c r="D41" s="611"/>
      <c r="E41" s="562"/>
      <c r="F41" s="609"/>
      <c r="G41" s="610" t="s">
        <v>219</v>
      </c>
      <c r="H41" s="612">
        <f>+H42+H43+H44+H45</f>
        <v>0</v>
      </c>
      <c r="I41" s="612">
        <f>+I42+I43+I44+I45</f>
        <v>0</v>
      </c>
    </row>
    <row r="42" spans="1:9" ht="15">
      <c r="A42" s="609"/>
      <c r="B42" s="610"/>
      <c r="C42" s="613"/>
      <c r="D42" s="613"/>
      <c r="E42" s="562"/>
      <c r="F42" s="609" t="s">
        <v>220</v>
      </c>
      <c r="G42" s="610" t="s">
        <v>224</v>
      </c>
      <c r="H42" s="614"/>
      <c r="I42" s="614"/>
    </row>
    <row r="43" spans="1:9" ht="15">
      <c r="A43" s="609"/>
      <c r="B43" s="610"/>
      <c r="C43" s="613"/>
      <c r="D43" s="613"/>
      <c r="E43" s="562"/>
      <c r="F43" s="609">
        <v>774</v>
      </c>
      <c r="G43" s="610" t="s">
        <v>225</v>
      </c>
      <c r="H43" s="614"/>
      <c r="I43" s="614"/>
    </row>
    <row r="44" spans="1:9" ht="15">
      <c r="A44" s="609"/>
      <c r="B44" s="610"/>
      <c r="C44" s="613"/>
      <c r="D44" s="613"/>
      <c r="E44" s="562"/>
      <c r="F44" s="609">
        <v>778</v>
      </c>
      <c r="G44" s="610" t="s">
        <v>226</v>
      </c>
      <c r="H44" s="614"/>
      <c r="I44" s="614"/>
    </row>
    <row r="45" spans="1:9" ht="15">
      <c r="A45" s="615"/>
      <c r="B45" s="616"/>
      <c r="C45" s="617"/>
      <c r="D45" s="617"/>
      <c r="E45" s="562"/>
      <c r="F45" s="618">
        <v>779</v>
      </c>
      <c r="G45" s="616" t="s">
        <v>227</v>
      </c>
      <c r="H45" s="619"/>
      <c r="I45" s="619"/>
    </row>
    <row r="46" spans="1:9" ht="12.75">
      <c r="A46" s="620"/>
      <c r="B46" s="621" t="s">
        <v>228</v>
      </c>
      <c r="C46" s="718"/>
      <c r="D46" s="557"/>
      <c r="F46" s="620"/>
      <c r="G46" s="621" t="s">
        <v>229</v>
      </c>
      <c r="H46" s="557"/>
      <c r="I46" s="557"/>
    </row>
    <row r="47" ht="15">
      <c r="A47" s="593" t="s">
        <v>230</v>
      </c>
    </row>
    <row r="49" spans="1:7" ht="19.5">
      <c r="A49" s="622" t="s">
        <v>554</v>
      </c>
      <c r="B49" s="1095"/>
      <c r="C49" s="1096"/>
      <c r="D49" s="1097"/>
      <c r="E49" s="622" t="s">
        <v>530</v>
      </c>
      <c r="F49" s="562"/>
      <c r="G49" s="562"/>
    </row>
    <row r="50" spans="1:7" ht="5.25" customHeight="1">
      <c r="A50" s="622"/>
      <c r="B50" s="561"/>
      <c r="C50" s="561"/>
      <c r="D50" s="561"/>
      <c r="E50" s="622"/>
      <c r="F50" s="562"/>
      <c r="G50" s="562"/>
    </row>
    <row r="51" spans="1:7" ht="19.5">
      <c r="A51" s="1098"/>
      <c r="B51" s="1099"/>
      <c r="C51" s="1099"/>
      <c r="D51" s="1099"/>
      <c r="E51" s="1099"/>
      <c r="F51" s="1100"/>
      <c r="G51" s="622" t="s">
        <v>42</v>
      </c>
    </row>
    <row r="52" spans="1:7" ht="19.5">
      <c r="A52" s="622"/>
      <c r="B52" s="562"/>
      <c r="C52" s="562"/>
      <c r="D52" s="562"/>
      <c r="E52" s="562"/>
      <c r="F52" s="562"/>
      <c r="G52" s="562"/>
    </row>
    <row r="53" spans="1:7" ht="15">
      <c r="A53" s="562"/>
      <c r="B53" s="561"/>
      <c r="C53" s="561"/>
      <c r="D53" s="561"/>
      <c r="E53" s="561"/>
      <c r="F53" s="562"/>
      <c r="G53" s="562"/>
    </row>
    <row r="54" spans="1:7" ht="15">
      <c r="A54" s="562"/>
      <c r="B54" s="1095"/>
      <c r="C54" s="1096"/>
      <c r="D54" s="1096"/>
      <c r="E54" s="1097"/>
      <c r="F54" s="623" t="s">
        <v>533</v>
      </c>
      <c r="G54" s="558"/>
    </row>
    <row r="55" spans="1:7" ht="15">
      <c r="A55" s="562"/>
      <c r="B55" s="562"/>
      <c r="C55" s="562"/>
      <c r="D55" s="562"/>
      <c r="E55" s="562"/>
      <c r="F55" s="562"/>
      <c r="G55" s="562"/>
    </row>
    <row r="56" spans="1:7" ht="15">
      <c r="A56" s="562"/>
      <c r="B56" s="562"/>
      <c r="C56" s="562"/>
      <c r="D56" s="562"/>
      <c r="E56" s="562"/>
      <c r="F56" s="562"/>
      <c r="G56" s="562"/>
    </row>
    <row r="57" spans="1:7" ht="15">
      <c r="A57" s="562"/>
      <c r="B57" s="562"/>
      <c r="C57" s="562"/>
      <c r="D57" s="562"/>
      <c r="E57" s="562"/>
      <c r="F57" s="579" t="s">
        <v>21</v>
      </c>
      <c r="G57" s="562"/>
    </row>
    <row r="58" spans="1:7" ht="15">
      <c r="A58" s="562"/>
      <c r="B58" s="562"/>
      <c r="C58" s="562"/>
      <c r="D58" s="562"/>
      <c r="E58" s="562"/>
      <c r="F58" s="562"/>
      <c r="G58" s="562"/>
    </row>
  </sheetData>
  <sheetProtection password="CCB4" sheet="1" objects="1" scenarios="1"/>
  <mergeCells count="4">
    <mergeCell ref="B54:E54"/>
    <mergeCell ref="A51:F51"/>
    <mergeCell ref="B49:D49"/>
    <mergeCell ref="G4:H5"/>
  </mergeCells>
  <conditionalFormatting sqref="B4 E4 G4:H5 C8:D46 H8:I45">
    <cfRule type="cellIs" priority="1" dxfId="0" operator="equal" stopIfTrue="1">
      <formula>0</formula>
    </cfRule>
  </conditionalFormatting>
  <printOptions/>
  <pageMargins left="0.32" right="0.2" top="0.34" bottom="0.43" header="0" footer="0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1"/>
  <sheetViews>
    <sheetView showGridLines="0" view="pageBreakPreview" zoomScale="58" zoomScaleNormal="56" zoomScaleSheetLayoutView="58" workbookViewId="0" topLeftCell="A3">
      <selection activeCell="C6" sqref="C6"/>
    </sheetView>
  </sheetViews>
  <sheetFormatPr defaultColWidth="11.421875" defaultRowHeight="12.75"/>
  <cols>
    <col min="1" max="1" width="4.57421875" style="2" customWidth="1"/>
    <col min="2" max="2" width="15.28125" style="2" customWidth="1"/>
    <col min="3" max="3" width="44.140625" style="2" bestFit="1" customWidth="1"/>
    <col min="4" max="4" width="29.8515625" style="40" hidden="1" customWidth="1"/>
    <col min="5" max="5" width="0.9921875" style="40" customWidth="1"/>
    <col min="6" max="10" width="30.7109375" style="3" customWidth="1"/>
    <col min="11" max="11" width="3.421875" style="1" customWidth="1"/>
    <col min="12" max="14" width="30.7109375" style="3" customWidth="1"/>
    <col min="15" max="15" width="19.421875" style="2" customWidth="1"/>
    <col min="16" max="17" width="21.7109375" style="2" customWidth="1"/>
    <col min="18" max="18" width="2.7109375" style="2" bestFit="1" customWidth="1"/>
    <col min="19" max="16384" width="11.421875" style="2" customWidth="1"/>
  </cols>
  <sheetData>
    <row r="1" spans="2:17" ht="22.5" customHeight="1">
      <c r="B1" s="28"/>
      <c r="C1" s="28"/>
      <c r="D1" s="29"/>
      <c r="E1" s="29"/>
      <c r="F1" s="1"/>
      <c r="G1" s="30"/>
      <c r="H1" s="30"/>
      <c r="I1" s="30"/>
      <c r="J1" s="30"/>
      <c r="K1" s="29"/>
      <c r="L1" s="30"/>
      <c r="N1" s="31"/>
      <c r="Q1" s="32"/>
    </row>
    <row r="2" spans="3:17" ht="21.75" customHeight="1">
      <c r="C2" s="33"/>
      <c r="D2" s="29"/>
      <c r="E2" s="29"/>
      <c r="F2" s="29"/>
      <c r="G2" s="30"/>
      <c r="H2" s="30"/>
      <c r="I2" s="30"/>
      <c r="J2" s="30"/>
      <c r="K2" s="29"/>
      <c r="L2" s="30"/>
      <c r="M2" s="30"/>
      <c r="N2" s="30"/>
      <c r="O2" s="34"/>
      <c r="Q2" s="35"/>
    </row>
    <row r="3" spans="2:15" ht="21.75" customHeight="1">
      <c r="B3" s="36" t="s">
        <v>570</v>
      </c>
      <c r="C3" s="29"/>
      <c r="D3" s="29"/>
      <c r="E3" s="29"/>
      <c r="F3" s="30"/>
      <c r="G3" s="30"/>
      <c r="H3" s="30"/>
      <c r="I3" s="30"/>
      <c r="J3" s="30"/>
      <c r="K3" s="29"/>
      <c r="L3" s="30"/>
      <c r="M3" s="30"/>
      <c r="N3" s="30"/>
      <c r="O3" s="34"/>
    </row>
    <row r="4" spans="2:15" ht="21.75" customHeight="1">
      <c r="B4" s="33"/>
      <c r="C4" s="29"/>
      <c r="D4" s="29"/>
      <c r="E4" s="29"/>
      <c r="F4" s="30"/>
      <c r="G4" s="30"/>
      <c r="H4" s="30"/>
      <c r="I4" s="30"/>
      <c r="J4" s="30"/>
      <c r="K4" s="29"/>
      <c r="L4" s="30"/>
      <c r="M4" s="30"/>
      <c r="N4" s="30"/>
      <c r="O4" s="34"/>
    </row>
    <row r="5" spans="2:17" ht="22.5">
      <c r="B5" s="37" t="s">
        <v>425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40"/>
      <c r="Q5" s="40"/>
    </row>
    <row r="6" spans="2:17" ht="22.5">
      <c r="B6" s="37" t="s">
        <v>400</v>
      </c>
      <c r="C6" s="41">
        <f>+'anexo 1'!D7</f>
        <v>0</v>
      </c>
      <c r="D6" s="38"/>
      <c r="E6" s="38"/>
      <c r="F6" s="42" t="s">
        <v>397</v>
      </c>
      <c r="G6" s="43">
        <f>+'anexo 1'!P7</f>
        <v>0</v>
      </c>
      <c r="H6" s="42" t="s">
        <v>398</v>
      </c>
      <c r="I6" s="794">
        <f>+'anexo 1'!Z7</f>
        <v>0</v>
      </c>
      <c r="J6" s="794"/>
      <c r="K6" s="794"/>
      <c r="L6" s="794"/>
      <c r="M6" s="794"/>
      <c r="N6" s="794"/>
      <c r="O6" s="39"/>
      <c r="P6" s="40"/>
      <c r="Q6" s="40"/>
    </row>
    <row r="7" spans="2:21" s="93" customFormat="1" ht="22.5">
      <c r="B7" s="95"/>
      <c r="C7" s="90"/>
      <c r="D7" s="96"/>
      <c r="E7" s="96"/>
      <c r="F7" s="98"/>
      <c r="G7" s="702"/>
      <c r="H7" s="98"/>
      <c r="I7" s="702"/>
      <c r="J7" s="702"/>
      <c r="K7" s="702"/>
      <c r="L7" s="702"/>
      <c r="M7" s="702"/>
      <c r="N7" s="702"/>
      <c r="O7" s="97"/>
      <c r="P7" s="94"/>
      <c r="Q7" s="94"/>
      <c r="U7" s="94"/>
    </row>
    <row r="8" spans="2:17" ht="24.75">
      <c r="B8" s="44"/>
      <c r="C8" s="37"/>
      <c r="D8" s="38"/>
      <c r="E8" s="38"/>
      <c r="F8" s="38"/>
      <c r="G8" s="42" t="s">
        <v>221</v>
      </c>
      <c r="H8" s="719" t="s">
        <v>222</v>
      </c>
      <c r="I8" s="38"/>
      <c r="J8" s="38"/>
      <c r="K8" s="38"/>
      <c r="L8" s="294" t="s">
        <v>45</v>
      </c>
      <c r="M8" s="559">
        <f>+'anexo 1'!$T$9</f>
        <v>0</v>
      </c>
      <c r="N8" s="38"/>
      <c r="O8" s="39"/>
      <c r="P8" s="40"/>
      <c r="Q8" s="40"/>
    </row>
    <row r="9" spans="2:17" ht="24" customHeight="1" thickBot="1">
      <c r="B9" s="44"/>
      <c r="D9" s="37"/>
      <c r="E9" s="37"/>
      <c r="F9" s="785" t="s">
        <v>24</v>
      </c>
      <c r="G9" s="785"/>
      <c r="H9" s="785"/>
      <c r="I9" s="785"/>
      <c r="J9" s="785"/>
      <c r="K9" s="720"/>
      <c r="L9" s="786" t="s">
        <v>549</v>
      </c>
      <c r="M9" s="786"/>
      <c r="N9" s="787"/>
      <c r="O9" s="46"/>
      <c r="P9" s="46"/>
      <c r="Q9" s="46"/>
    </row>
    <row r="10" spans="2:17" s="54" customFormat="1" ht="68.25" thickTop="1">
      <c r="B10" s="47" t="s">
        <v>602</v>
      </c>
      <c r="C10" s="48" t="s">
        <v>603</v>
      </c>
      <c r="D10" s="49"/>
      <c r="E10" s="49"/>
      <c r="F10" s="50" t="s">
        <v>25</v>
      </c>
      <c r="G10" s="50" t="s">
        <v>26</v>
      </c>
      <c r="H10" s="50" t="s">
        <v>27</v>
      </c>
      <c r="I10" s="50" t="s">
        <v>28</v>
      </c>
      <c r="J10" s="50" t="s">
        <v>506</v>
      </c>
      <c r="K10" s="51"/>
      <c r="L10" s="50" t="s">
        <v>25</v>
      </c>
      <c r="M10" s="52" t="s">
        <v>26</v>
      </c>
      <c r="N10" s="53" t="s">
        <v>29</v>
      </c>
      <c r="O10" s="49"/>
      <c r="P10" s="49"/>
      <c r="Q10" s="49"/>
    </row>
    <row r="11" spans="2:14" s="9" customFormat="1" ht="19.5">
      <c r="B11" s="55">
        <v>1</v>
      </c>
      <c r="C11" s="56" t="s">
        <v>604</v>
      </c>
      <c r="D11" s="27"/>
      <c r="E11" s="27"/>
      <c r="F11" s="57"/>
      <c r="G11" s="57"/>
      <c r="H11" s="724">
        <f>+F11+G11</f>
        <v>0</v>
      </c>
      <c r="I11" s="57"/>
      <c r="J11" s="57"/>
      <c r="K11" s="58"/>
      <c r="L11" s="57"/>
      <c r="M11" s="57"/>
      <c r="N11" s="754">
        <f>+L11+M11</f>
        <v>0</v>
      </c>
    </row>
    <row r="12" spans="2:14" s="9" customFormat="1" ht="19.5" customHeight="1">
      <c r="B12" s="59">
        <v>2</v>
      </c>
      <c r="C12" s="60" t="s">
        <v>605</v>
      </c>
      <c r="D12" s="27"/>
      <c r="E12" s="27"/>
      <c r="F12" s="61"/>
      <c r="G12" s="61"/>
      <c r="H12" s="696">
        <f aca="true" t="shared" si="0" ref="H12:H32">+F12+G12</f>
        <v>0</v>
      </c>
      <c r="I12" s="61"/>
      <c r="J12" s="61"/>
      <c r="K12" s="58"/>
      <c r="L12" s="61"/>
      <c r="M12" s="61"/>
      <c r="N12" s="754">
        <f aca="true" t="shared" si="1" ref="N12:N23">+L12+M12</f>
        <v>0</v>
      </c>
    </row>
    <row r="13" spans="2:14" s="9" customFormat="1" ht="19.5" customHeight="1">
      <c r="B13" s="63">
        <v>3</v>
      </c>
      <c r="C13" s="60" t="s">
        <v>606</v>
      </c>
      <c r="D13" s="27"/>
      <c r="E13" s="27"/>
      <c r="F13" s="62">
        <f>+F14+F15</f>
        <v>0</v>
      </c>
      <c r="G13" s="62">
        <f>+G14+G15</f>
        <v>0</v>
      </c>
      <c r="H13" s="696">
        <f>+H14+H15</f>
        <v>0</v>
      </c>
      <c r="I13" s="62">
        <f>+I14+I15</f>
        <v>0</v>
      </c>
      <c r="J13" s="62">
        <f>+J14+J15</f>
        <v>0</v>
      </c>
      <c r="K13" s="58"/>
      <c r="L13" s="62">
        <f>+L14+L15</f>
        <v>0</v>
      </c>
      <c r="M13" s="62">
        <f>+M14+M15</f>
        <v>0</v>
      </c>
      <c r="N13" s="754">
        <f t="shared" si="1"/>
        <v>0</v>
      </c>
    </row>
    <row r="14" spans="2:14" s="69" customFormat="1" ht="19.5" customHeight="1">
      <c r="B14" s="64"/>
      <c r="C14" s="65" t="s">
        <v>22</v>
      </c>
      <c r="D14" s="66"/>
      <c r="E14" s="66"/>
      <c r="F14" s="67"/>
      <c r="G14" s="67"/>
      <c r="H14" s="725">
        <f t="shared" si="0"/>
        <v>0</v>
      </c>
      <c r="I14" s="67"/>
      <c r="J14" s="67"/>
      <c r="K14" s="68"/>
      <c r="L14" s="67"/>
      <c r="M14" s="67"/>
      <c r="N14" s="725">
        <f t="shared" si="1"/>
        <v>0</v>
      </c>
    </row>
    <row r="15" spans="2:14" s="69" customFormat="1" ht="19.5" customHeight="1">
      <c r="B15" s="70"/>
      <c r="C15" s="71" t="s">
        <v>607</v>
      </c>
      <c r="D15" s="66"/>
      <c r="E15" s="66"/>
      <c r="F15" s="72"/>
      <c r="G15" s="72"/>
      <c r="H15" s="726">
        <f t="shared" si="0"/>
        <v>0</v>
      </c>
      <c r="I15" s="72"/>
      <c r="J15" s="72"/>
      <c r="K15" s="68"/>
      <c r="L15" s="72"/>
      <c r="M15" s="72"/>
      <c r="N15" s="726">
        <f t="shared" si="1"/>
        <v>0</v>
      </c>
    </row>
    <row r="16" spans="2:14" s="9" customFormat="1" ht="19.5" customHeight="1">
      <c r="B16" s="59">
        <v>4</v>
      </c>
      <c r="C16" s="73" t="s">
        <v>608</v>
      </c>
      <c r="D16" s="27"/>
      <c r="E16" s="27"/>
      <c r="F16" s="74"/>
      <c r="G16" s="74"/>
      <c r="H16" s="727">
        <f t="shared" si="0"/>
        <v>0</v>
      </c>
      <c r="I16" s="74"/>
      <c r="J16" s="74"/>
      <c r="K16" s="58"/>
      <c r="L16" s="74"/>
      <c r="M16" s="74"/>
      <c r="N16" s="754">
        <f t="shared" si="1"/>
        <v>0</v>
      </c>
    </row>
    <row r="17" spans="2:14" s="9" customFormat="1" ht="19.5" customHeight="1">
      <c r="B17" s="75">
        <v>5</v>
      </c>
      <c r="C17" s="60" t="s">
        <v>609</v>
      </c>
      <c r="D17" s="27"/>
      <c r="E17" s="27"/>
      <c r="F17" s="696">
        <f>+F18+F19</f>
        <v>0</v>
      </c>
      <c r="G17" s="696">
        <f aca="true" t="shared" si="2" ref="G17:L17">+G18+G19</f>
        <v>0</v>
      </c>
      <c r="H17" s="696">
        <f t="shared" si="2"/>
        <v>0</v>
      </c>
      <c r="I17" s="696">
        <f t="shared" si="2"/>
        <v>0</v>
      </c>
      <c r="J17" s="696">
        <f t="shared" si="2"/>
        <v>0</v>
      </c>
      <c r="K17" s="88"/>
      <c r="L17" s="696">
        <f t="shared" si="2"/>
        <v>0</v>
      </c>
      <c r="M17" s="696">
        <f>+M18+M19</f>
        <v>0</v>
      </c>
      <c r="N17" s="754">
        <f t="shared" si="1"/>
        <v>0</v>
      </c>
    </row>
    <row r="18" spans="2:14" s="9" customFormat="1" ht="16.5" customHeight="1">
      <c r="B18" s="692"/>
      <c r="C18" s="65" t="s">
        <v>615</v>
      </c>
      <c r="D18" s="27"/>
      <c r="E18" s="27"/>
      <c r="F18" s="694"/>
      <c r="G18" s="694"/>
      <c r="H18" s="694">
        <f>+F18+G18</f>
        <v>0</v>
      </c>
      <c r="I18" s="694"/>
      <c r="J18" s="694"/>
      <c r="K18" s="27"/>
      <c r="L18" s="694"/>
      <c r="M18" s="694"/>
      <c r="N18" s="755">
        <f t="shared" si="1"/>
        <v>0</v>
      </c>
    </row>
    <row r="19" spans="2:14" s="9" customFormat="1" ht="16.5" customHeight="1">
      <c r="B19" s="59"/>
      <c r="C19" s="71" t="s">
        <v>616</v>
      </c>
      <c r="D19" s="27"/>
      <c r="E19" s="27"/>
      <c r="F19" s="695"/>
      <c r="G19" s="695"/>
      <c r="H19" s="695">
        <f>+F19+G19</f>
        <v>0</v>
      </c>
      <c r="I19" s="694"/>
      <c r="J19" s="695"/>
      <c r="K19" s="27"/>
      <c r="L19" s="695"/>
      <c r="M19" s="694"/>
      <c r="N19" s="756">
        <f t="shared" si="1"/>
        <v>0</v>
      </c>
    </row>
    <row r="20" spans="2:14" s="9" customFormat="1" ht="19.5" customHeight="1">
      <c r="B20" s="75">
        <v>6</v>
      </c>
      <c r="C20" s="73" t="s">
        <v>610</v>
      </c>
      <c r="D20" s="27"/>
      <c r="E20" s="27"/>
      <c r="F20" s="74"/>
      <c r="G20" s="74"/>
      <c r="H20" s="727">
        <f t="shared" si="0"/>
        <v>0</v>
      </c>
      <c r="I20" s="61"/>
      <c r="J20" s="74"/>
      <c r="K20" s="58"/>
      <c r="L20" s="74"/>
      <c r="M20" s="61"/>
      <c r="N20" s="754">
        <f t="shared" si="1"/>
        <v>0</v>
      </c>
    </row>
    <row r="21" spans="2:14" s="9" customFormat="1" ht="19.5" customHeight="1">
      <c r="B21" s="75">
        <v>7</v>
      </c>
      <c r="C21" s="76" t="s">
        <v>611</v>
      </c>
      <c r="D21" s="27"/>
      <c r="E21" s="27"/>
      <c r="F21" s="77"/>
      <c r="G21" s="77"/>
      <c r="H21" s="728">
        <f t="shared" si="0"/>
        <v>0</v>
      </c>
      <c r="I21" s="77"/>
      <c r="J21" s="77"/>
      <c r="K21" s="58"/>
      <c r="L21" s="77"/>
      <c r="M21" s="77"/>
      <c r="N21" s="754">
        <f t="shared" si="1"/>
        <v>0</v>
      </c>
    </row>
    <row r="22" spans="2:14" s="9" customFormat="1" ht="19.5" customHeight="1">
      <c r="B22" s="78">
        <v>8</v>
      </c>
      <c r="C22" s="76" t="s">
        <v>1</v>
      </c>
      <c r="D22" s="27"/>
      <c r="E22" s="27"/>
      <c r="F22" s="77"/>
      <c r="G22" s="77"/>
      <c r="H22" s="728">
        <f t="shared" si="0"/>
        <v>0</v>
      </c>
      <c r="I22" s="77"/>
      <c r="J22" s="77"/>
      <c r="K22" s="58"/>
      <c r="L22" s="77"/>
      <c r="M22" s="77"/>
      <c r="N22" s="754">
        <f t="shared" si="1"/>
        <v>0</v>
      </c>
    </row>
    <row r="23" spans="2:14" s="9" customFormat="1" ht="19.5" customHeight="1">
      <c r="B23" s="311">
        <v>9</v>
      </c>
      <c r="C23" s="693" t="s">
        <v>2</v>
      </c>
      <c r="D23" s="27"/>
      <c r="E23" s="27"/>
      <c r="F23" s="77"/>
      <c r="G23" s="77"/>
      <c r="H23" s="728">
        <f t="shared" si="0"/>
        <v>0</v>
      </c>
      <c r="I23" s="77"/>
      <c r="J23" s="77"/>
      <c r="K23" s="58"/>
      <c r="L23" s="77"/>
      <c r="M23" s="77"/>
      <c r="N23" s="754">
        <f t="shared" si="1"/>
        <v>0</v>
      </c>
    </row>
    <row r="24" spans="2:14" s="84" customFormat="1" ht="19.5" customHeight="1">
      <c r="B24" s="79"/>
      <c r="C24" s="80" t="s">
        <v>3</v>
      </c>
      <c r="D24" s="49"/>
      <c r="E24" s="49"/>
      <c r="F24" s="81">
        <f>+F11+F12+F13+F16+F17+F20+F21+F22+F23</f>
        <v>0</v>
      </c>
      <c r="G24" s="81">
        <f>+G11+G12+G13+G16+G17+G20+G21+G22+G23</f>
        <v>0</v>
      </c>
      <c r="H24" s="82">
        <f>+H11+H12+H13+H16+H17+H20+H21+H22+H23</f>
        <v>0</v>
      </c>
      <c r="I24" s="81">
        <f>+I11+I12+I13+I16+I17+I20+I21+I22+I23</f>
        <v>0</v>
      </c>
      <c r="J24" s="81">
        <f>+J11+J12+J13+J16+J17+J20+J21+J22+J23</f>
        <v>0</v>
      </c>
      <c r="K24" s="83"/>
      <c r="L24" s="81">
        <f>+L11+L12+L13+L16+L17+L20+L21+L22+L23</f>
        <v>0</v>
      </c>
      <c r="M24" s="81">
        <f>+M11+M12+M13+M16+M17+M20+M21+M22+M23</f>
        <v>0</v>
      </c>
      <c r="N24" s="82">
        <f>+N11+N12+N13+N16+N17+N20+N21+N22+N23</f>
        <v>0</v>
      </c>
    </row>
    <row r="25" spans="2:14" s="9" customFormat="1" ht="19.5" customHeight="1">
      <c r="B25" s="59">
        <v>1</v>
      </c>
      <c r="C25" s="73" t="s">
        <v>4</v>
      </c>
      <c r="D25" s="27"/>
      <c r="E25" s="27"/>
      <c r="F25" s="74"/>
      <c r="G25" s="74"/>
      <c r="H25" s="727">
        <f t="shared" si="0"/>
        <v>0</v>
      </c>
      <c r="I25" s="74"/>
      <c r="J25" s="74"/>
      <c r="K25" s="58"/>
      <c r="L25" s="74"/>
      <c r="M25" s="74"/>
      <c r="N25" s="727">
        <f>+L25+M25</f>
        <v>0</v>
      </c>
    </row>
    <row r="26" spans="2:14" s="9" customFormat="1" ht="19.5" customHeight="1">
      <c r="B26" s="78">
        <v>2</v>
      </c>
      <c r="C26" s="76" t="s">
        <v>5</v>
      </c>
      <c r="D26" s="27"/>
      <c r="E26" s="27"/>
      <c r="F26" s="77"/>
      <c r="G26" s="77"/>
      <c r="H26" s="728">
        <f t="shared" si="0"/>
        <v>0</v>
      </c>
      <c r="I26" s="77"/>
      <c r="J26" s="77"/>
      <c r="K26" s="58"/>
      <c r="L26" s="77"/>
      <c r="M26" s="77"/>
      <c r="N26" s="728">
        <f aca="true" t="shared" si="3" ref="N26:N32">+L26+M26</f>
        <v>0</v>
      </c>
    </row>
    <row r="27" spans="2:14" s="9" customFormat="1" ht="19.5" customHeight="1">
      <c r="B27" s="59">
        <v>3</v>
      </c>
      <c r="C27" s="76" t="s">
        <v>6</v>
      </c>
      <c r="D27" s="27"/>
      <c r="E27" s="27"/>
      <c r="F27" s="77"/>
      <c r="G27" s="77"/>
      <c r="H27" s="728">
        <f t="shared" si="0"/>
        <v>0</v>
      </c>
      <c r="I27" s="77"/>
      <c r="J27" s="77"/>
      <c r="K27" s="58"/>
      <c r="L27" s="77"/>
      <c r="M27" s="77"/>
      <c r="N27" s="728">
        <f t="shared" si="3"/>
        <v>0</v>
      </c>
    </row>
    <row r="28" spans="2:14" s="9" customFormat="1" ht="19.5" customHeight="1">
      <c r="B28" s="75">
        <v>4</v>
      </c>
      <c r="C28" s="76" t="s">
        <v>608</v>
      </c>
      <c r="D28" s="27"/>
      <c r="E28" s="27"/>
      <c r="F28" s="77"/>
      <c r="G28" s="77"/>
      <c r="H28" s="728">
        <f t="shared" si="0"/>
        <v>0</v>
      </c>
      <c r="I28" s="77"/>
      <c r="J28" s="77"/>
      <c r="K28" s="58"/>
      <c r="L28" s="77"/>
      <c r="M28" s="77"/>
      <c r="N28" s="728">
        <f t="shared" si="3"/>
        <v>0</v>
      </c>
    </row>
    <row r="29" spans="2:14" s="9" customFormat="1" ht="19.5" customHeight="1">
      <c r="B29" s="75">
        <v>6</v>
      </c>
      <c r="C29" s="76" t="s">
        <v>7</v>
      </c>
      <c r="D29" s="27"/>
      <c r="E29" s="27"/>
      <c r="F29" s="77"/>
      <c r="G29" s="77"/>
      <c r="H29" s="728">
        <f t="shared" si="0"/>
        <v>0</v>
      </c>
      <c r="I29" s="77"/>
      <c r="J29" s="77"/>
      <c r="K29" s="58"/>
      <c r="L29" s="77"/>
      <c r="M29" s="77"/>
      <c r="N29" s="728">
        <f t="shared" si="3"/>
        <v>0</v>
      </c>
    </row>
    <row r="30" spans="2:14" s="9" customFormat="1" ht="19.5" customHeight="1">
      <c r="B30" s="75">
        <v>7</v>
      </c>
      <c r="C30" s="76" t="s">
        <v>8</v>
      </c>
      <c r="D30" s="73" t="s">
        <v>23</v>
      </c>
      <c r="E30" s="73"/>
      <c r="F30" s="77"/>
      <c r="G30" s="77"/>
      <c r="H30" s="728">
        <f t="shared" si="0"/>
        <v>0</v>
      </c>
      <c r="I30" s="77"/>
      <c r="J30" s="77"/>
      <c r="K30" s="58"/>
      <c r="L30" s="77"/>
      <c r="M30" s="77"/>
      <c r="N30" s="728">
        <f t="shared" si="3"/>
        <v>0</v>
      </c>
    </row>
    <row r="31" spans="2:14" s="9" customFormat="1" ht="19.5" customHeight="1">
      <c r="B31" s="75">
        <v>8</v>
      </c>
      <c r="C31" s="60" t="s">
        <v>1</v>
      </c>
      <c r="D31" s="27"/>
      <c r="E31" s="27"/>
      <c r="F31" s="61"/>
      <c r="G31" s="61"/>
      <c r="H31" s="696">
        <f t="shared" si="0"/>
        <v>0</v>
      </c>
      <c r="I31" s="61"/>
      <c r="J31" s="61"/>
      <c r="K31" s="58"/>
      <c r="L31" s="61"/>
      <c r="M31" s="61"/>
      <c r="N31" s="696">
        <f t="shared" si="3"/>
        <v>0</v>
      </c>
    </row>
    <row r="32" spans="2:14" s="9" customFormat="1" ht="19.5" customHeight="1">
      <c r="B32" s="75">
        <v>9</v>
      </c>
      <c r="C32" s="73" t="s">
        <v>2</v>
      </c>
      <c r="D32" s="27"/>
      <c r="E32" s="27"/>
      <c r="F32" s="74"/>
      <c r="G32" s="74"/>
      <c r="H32" s="696">
        <f t="shared" si="0"/>
        <v>0</v>
      </c>
      <c r="I32" s="74"/>
      <c r="J32" s="74"/>
      <c r="K32" s="58"/>
      <c r="L32" s="74"/>
      <c r="M32" s="74"/>
      <c r="N32" s="727">
        <f t="shared" si="3"/>
        <v>0</v>
      </c>
    </row>
    <row r="33" spans="2:14" s="84" customFormat="1" ht="19.5" customHeight="1">
      <c r="B33" s="85"/>
      <c r="C33" s="80" t="s">
        <v>9</v>
      </c>
      <c r="D33" s="49"/>
      <c r="E33" s="49"/>
      <c r="F33" s="81">
        <f>+SUM(F25:F32)</f>
        <v>0</v>
      </c>
      <c r="G33" s="81">
        <f>+SUM(G25:G32)</f>
        <v>0</v>
      </c>
      <c r="H33" s="82">
        <f>+SUM(H25:H32)</f>
        <v>0</v>
      </c>
      <c r="I33" s="81">
        <f>+SUM(I25:I32)</f>
        <v>0</v>
      </c>
      <c r="J33" s="81">
        <f>+SUM(J25:J32)</f>
        <v>0</v>
      </c>
      <c r="K33" s="83"/>
      <c r="L33" s="81">
        <f>+SUM(L25:L32)</f>
        <v>0</v>
      </c>
      <c r="M33" s="81">
        <f>+SUM(M25:M32)</f>
        <v>0</v>
      </c>
      <c r="N33" s="82">
        <f>+SUM(N25:N32)</f>
        <v>0</v>
      </c>
    </row>
    <row r="34" ht="10.5" customHeight="1"/>
    <row r="35" ht="13.5" customHeight="1">
      <c r="B35" s="2" t="s">
        <v>399</v>
      </c>
    </row>
    <row r="36" ht="10.5" customHeight="1"/>
    <row r="37" spans="3:15" ht="16.5">
      <c r="C37" s="28"/>
      <c r="D37" s="28"/>
      <c r="E37" s="28"/>
      <c r="F37" s="1"/>
      <c r="G37" s="1"/>
      <c r="H37" s="1"/>
      <c r="I37" s="1"/>
      <c r="J37" s="1"/>
      <c r="L37" s="1"/>
      <c r="M37" s="28"/>
      <c r="N37" s="1"/>
      <c r="O37" s="40"/>
    </row>
    <row r="38" spans="2:14" s="9" customFormat="1" ht="19.5">
      <c r="B38" s="4" t="s">
        <v>529</v>
      </c>
      <c r="C38" s="795"/>
      <c r="D38" s="803"/>
      <c r="E38" s="803"/>
      <c r="F38" s="804"/>
      <c r="G38" s="86" t="s">
        <v>530</v>
      </c>
      <c r="H38" s="13"/>
      <c r="I38" s="789" t="s">
        <v>531</v>
      </c>
      <c r="J38" s="790"/>
      <c r="K38" s="790"/>
      <c r="L38" s="790"/>
      <c r="M38" s="790"/>
      <c r="N38" s="784"/>
    </row>
    <row r="39" spans="2:14" s="9" customFormat="1" ht="19.5">
      <c r="B39" s="4" t="s">
        <v>37</v>
      </c>
      <c r="D39" s="27"/>
      <c r="E39" s="27"/>
      <c r="F39" s="13"/>
      <c r="G39" s="13"/>
      <c r="H39" s="13"/>
      <c r="I39" s="13"/>
      <c r="J39" s="13"/>
      <c r="K39" s="87"/>
      <c r="L39" s="13"/>
      <c r="M39" s="13"/>
      <c r="N39" s="13"/>
    </row>
    <row r="40" spans="2:14" s="9" customFormat="1" ht="19.5">
      <c r="B40" s="4" t="s">
        <v>61</v>
      </c>
      <c r="C40" s="4"/>
      <c r="D40" s="27"/>
      <c r="E40" s="27"/>
      <c r="F40" s="13"/>
      <c r="G40" s="13"/>
      <c r="H40" s="13"/>
      <c r="I40" s="13"/>
      <c r="J40" s="13"/>
      <c r="K40" s="87"/>
      <c r="L40" s="13"/>
      <c r="M40" s="13"/>
      <c r="N40" s="13"/>
    </row>
    <row r="41" spans="2:14" s="9" customFormat="1" ht="19.5">
      <c r="B41" s="4" t="s">
        <v>550</v>
      </c>
      <c r="D41" s="27"/>
      <c r="E41" s="27"/>
      <c r="F41" s="13"/>
      <c r="G41" s="13"/>
      <c r="H41" s="13"/>
      <c r="I41" s="13"/>
      <c r="J41" s="13"/>
      <c r="K41" s="87"/>
      <c r="L41" s="13"/>
      <c r="M41" s="13"/>
      <c r="N41" s="13"/>
    </row>
    <row r="42" spans="2:14" s="9" customFormat="1" ht="19.5">
      <c r="B42" s="795"/>
      <c r="C42" s="804"/>
      <c r="D42" s="27"/>
      <c r="E42" s="27"/>
      <c r="F42" s="4" t="s">
        <v>560</v>
      </c>
      <c r="G42" s="13"/>
      <c r="H42" s="13"/>
      <c r="I42" s="13"/>
      <c r="J42" s="13"/>
      <c r="K42" s="87"/>
      <c r="L42" s="13"/>
      <c r="M42" s="13"/>
      <c r="N42" s="13"/>
    </row>
    <row r="43" spans="2:14" s="9" customFormat="1" ht="19.5">
      <c r="B43" s="27"/>
      <c r="C43" s="27"/>
      <c r="D43" s="27"/>
      <c r="E43" s="27"/>
      <c r="G43" s="13"/>
      <c r="H43" s="13"/>
      <c r="I43" s="13"/>
      <c r="J43" s="13"/>
      <c r="K43" s="87"/>
      <c r="L43" s="13"/>
      <c r="M43" s="13"/>
      <c r="N43" s="13"/>
    </row>
    <row r="44" spans="4:16" s="9" customFormat="1" ht="19.5">
      <c r="D44" s="27"/>
      <c r="E44" s="27"/>
      <c r="F44" s="88"/>
      <c r="G44" s="793"/>
      <c r="H44" s="791"/>
      <c r="I44" s="791"/>
      <c r="J44" s="792"/>
      <c r="K44" s="87" t="s">
        <v>533</v>
      </c>
      <c r="L44" s="703"/>
      <c r="M44" s="88"/>
      <c r="N44" s="89"/>
      <c r="O44" s="90"/>
      <c r="P44" s="91"/>
    </row>
    <row r="45" spans="4:14" s="9" customFormat="1" ht="19.5">
      <c r="D45" s="27"/>
      <c r="E45" s="27"/>
      <c r="F45" s="13"/>
      <c r="G45" s="13"/>
      <c r="H45" s="13"/>
      <c r="J45" s="13"/>
      <c r="K45" s="87"/>
      <c r="L45" s="87"/>
      <c r="M45" s="13"/>
      <c r="N45" s="13"/>
    </row>
    <row r="46" spans="4:14" s="9" customFormat="1" ht="19.5">
      <c r="D46" s="27"/>
      <c r="E46" s="27"/>
      <c r="F46" s="13"/>
      <c r="G46" s="13"/>
      <c r="H46" s="13"/>
      <c r="J46" s="13"/>
      <c r="K46" s="87"/>
      <c r="L46" s="87"/>
      <c r="M46" s="13"/>
      <c r="N46" s="13"/>
    </row>
    <row r="47" spans="4:14" s="9" customFormat="1" ht="19.5">
      <c r="D47" s="27"/>
      <c r="E47" s="27"/>
      <c r="G47" s="92" t="s">
        <v>21</v>
      </c>
      <c r="I47" s="92"/>
      <c r="J47" s="92"/>
      <c r="K47" s="92"/>
      <c r="L47" s="92"/>
      <c r="M47" s="13"/>
      <c r="N47" s="13"/>
    </row>
    <row r="48" spans="4:14" s="9" customFormat="1" ht="19.5">
      <c r="D48" s="27"/>
      <c r="E48" s="27"/>
      <c r="F48" s="13"/>
      <c r="G48" s="13"/>
      <c r="I48" s="13"/>
      <c r="J48" s="13"/>
      <c r="K48" s="87"/>
      <c r="L48" s="87"/>
      <c r="M48" s="13"/>
      <c r="N48" s="13"/>
    </row>
    <row r="49" spans="4:14" s="9" customFormat="1" ht="19.5">
      <c r="D49" s="27"/>
      <c r="E49" s="27"/>
      <c r="F49" s="13"/>
      <c r="G49" s="13"/>
      <c r="I49" s="13"/>
      <c r="J49" s="13"/>
      <c r="K49" s="87"/>
      <c r="L49" s="87"/>
      <c r="M49" s="13"/>
      <c r="N49" s="13"/>
    </row>
    <row r="50" spans="4:14" s="9" customFormat="1" ht="19.5">
      <c r="D50" s="27"/>
      <c r="E50" s="27"/>
      <c r="F50" s="13"/>
      <c r="G50" s="13"/>
      <c r="I50" s="13"/>
      <c r="J50" s="13"/>
      <c r="K50" s="87"/>
      <c r="L50" s="13"/>
      <c r="M50" s="13"/>
      <c r="N50" s="13"/>
    </row>
    <row r="51" spans="4:14" s="9" customFormat="1" ht="19.5">
      <c r="D51" s="27"/>
      <c r="E51" s="27"/>
      <c r="G51" s="13" t="s">
        <v>30</v>
      </c>
      <c r="J51" s="13"/>
      <c r="K51" s="87"/>
      <c r="L51" s="13"/>
      <c r="M51" s="13"/>
      <c r="N51" s="13"/>
    </row>
  </sheetData>
  <sheetProtection password="CCB4" sheet="1" objects="1" scenarios="1"/>
  <mergeCells count="7">
    <mergeCell ref="I6:N6"/>
    <mergeCell ref="C38:F38"/>
    <mergeCell ref="B42:C42"/>
    <mergeCell ref="G44:J44"/>
    <mergeCell ref="I38:N38"/>
    <mergeCell ref="F9:J9"/>
    <mergeCell ref="L9:N9"/>
  </mergeCells>
  <conditionalFormatting sqref="H8">
    <cfRule type="cellIs" priority="1" dxfId="0" operator="equal" stopIfTrue="1">
      <formula>-1</formula>
    </cfRule>
  </conditionalFormatting>
  <conditionalFormatting sqref="M8 C6 G6 I6:N6 F13:J13 H11:H12 L33:N33 F24:G24 I24:J24 F33:G33 I33:J33 F17:M17 L13:M13 H14:H16 H18:H33 L24:M24 N11:N32">
    <cfRule type="cellIs" priority="2" dxfId="0" operator="equal" stopIfTrue="1">
      <formula>0</formula>
    </cfRule>
  </conditionalFormatting>
  <printOptions/>
  <pageMargins left="0.34" right="0.43" top="0.28" bottom="0.27" header="0" footer="0"/>
  <pageSetup fitToHeight="1" fitToWidth="1" horizontalDpi="600" verticalDpi="600" orientation="landscape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view="pageBreakPreview" zoomScale="60" workbookViewId="0" topLeftCell="A10">
      <selection activeCell="I16" sqref="I16:J16"/>
    </sheetView>
  </sheetViews>
  <sheetFormatPr defaultColWidth="11.421875" defaultRowHeight="12.75"/>
  <cols>
    <col min="1" max="1" width="24.7109375" style="562" bestFit="1" customWidth="1"/>
    <col min="2" max="2" width="74.57421875" style="562" bestFit="1" customWidth="1"/>
    <col min="3" max="4" width="16.140625" style="562" customWidth="1"/>
    <col min="5" max="5" width="13.00390625" style="562" customWidth="1"/>
    <col min="6" max="6" width="16.28125" style="562" customWidth="1"/>
    <col min="7" max="7" width="75.8515625" style="562" bestFit="1" customWidth="1"/>
    <col min="8" max="9" width="16.140625" style="562" customWidth="1"/>
    <col min="10" max="16384" width="11.421875" style="562" customWidth="1"/>
  </cols>
  <sheetData>
    <row r="1" ht="22.5">
      <c r="A1" s="597" t="s">
        <v>626</v>
      </c>
    </row>
    <row r="2" ht="16.5" customHeight="1">
      <c r="A2" s="723" t="s">
        <v>631</v>
      </c>
    </row>
    <row r="3" spans="1:6" s="567" customFormat="1" ht="19.5">
      <c r="A3" s="598" t="s">
        <v>425</v>
      </c>
      <c r="B3" s="568"/>
      <c r="C3" s="568"/>
      <c r="E3" s="568"/>
      <c r="F3" s="568"/>
    </row>
    <row r="4" spans="1:8" s="567" customFormat="1" ht="19.5">
      <c r="A4" s="599" t="s">
        <v>504</v>
      </c>
      <c r="B4" s="626">
        <f>+'anexo 1'!D7</f>
        <v>0</v>
      </c>
      <c r="C4" s="626"/>
      <c r="D4" s="601" t="s">
        <v>397</v>
      </c>
      <c r="E4" s="627">
        <f>+'anexo 1'!P7</f>
        <v>0</v>
      </c>
      <c r="F4" s="598" t="s">
        <v>398</v>
      </c>
      <c r="G4" s="1102">
        <f>+'anexo 1'!Z7</f>
        <v>0</v>
      </c>
      <c r="H4" s="1103"/>
    </row>
    <row r="5" spans="1:8" s="567" customFormat="1" ht="19.5">
      <c r="A5" s="598"/>
      <c r="D5" s="601"/>
      <c r="E5" s="568"/>
      <c r="F5" s="598"/>
      <c r="G5" s="1103"/>
      <c r="H5" s="1103"/>
    </row>
    <row r="6" spans="1:6" s="567" customFormat="1" ht="9" customHeight="1">
      <c r="A6" s="598"/>
      <c r="D6" s="601"/>
      <c r="E6" s="568"/>
      <c r="F6" s="598"/>
    </row>
    <row r="7" spans="1:9" s="633" customFormat="1" ht="49.5">
      <c r="A7" s="628" t="s">
        <v>432</v>
      </c>
      <c r="B7" s="629" t="s">
        <v>571</v>
      </c>
      <c r="C7" s="630" t="s">
        <v>24</v>
      </c>
      <c r="D7" s="630" t="s">
        <v>549</v>
      </c>
      <c r="E7" s="631"/>
      <c r="F7" s="632" t="s">
        <v>432</v>
      </c>
      <c r="G7" s="629" t="s">
        <v>588</v>
      </c>
      <c r="H7" s="630" t="s">
        <v>24</v>
      </c>
      <c r="I7" s="630" t="s">
        <v>549</v>
      </c>
    </row>
    <row r="8" spans="1:9" ht="16.5">
      <c r="A8" s="634"/>
      <c r="B8" s="635" t="s">
        <v>239</v>
      </c>
      <c r="C8" s="607">
        <f>+C9+C14+C20+C27+C28+C34+C40</f>
        <v>0</v>
      </c>
      <c r="D8" s="607">
        <f>+D9+D14+D20+D27+D28+D34+D40</f>
        <v>0</v>
      </c>
      <c r="F8" s="636"/>
      <c r="G8" s="573" t="s">
        <v>240</v>
      </c>
      <c r="H8" s="637">
        <f>+H9+H16+H17+H18</f>
        <v>0</v>
      </c>
      <c r="I8" s="637">
        <f>+I9+I16+I17+I18</f>
        <v>0</v>
      </c>
    </row>
    <row r="9" spans="1:9" ht="15">
      <c r="A9" s="638"/>
      <c r="B9" s="610" t="s">
        <v>241</v>
      </c>
      <c r="C9" s="613">
        <f>+C10+C11+C12+C13</f>
        <v>0</v>
      </c>
      <c r="D9" s="613">
        <f>+D10+D11+D12+D13</f>
        <v>0</v>
      </c>
      <c r="F9" s="639"/>
      <c r="G9" s="610" t="s">
        <v>242</v>
      </c>
      <c r="H9" s="637">
        <f>+H10+H11+H12+H13+H14+H15</f>
        <v>0</v>
      </c>
      <c r="I9" s="637">
        <f>+I10+I11+I12+I13+I14+I15</f>
        <v>0</v>
      </c>
    </row>
    <row r="10" spans="1:9" ht="15">
      <c r="A10" s="638">
        <v>200</v>
      </c>
      <c r="B10" s="610" t="s">
        <v>243</v>
      </c>
      <c r="C10" s="611"/>
      <c r="D10" s="611"/>
      <c r="F10" s="639">
        <v>100</v>
      </c>
      <c r="G10" s="610" t="s">
        <v>244</v>
      </c>
      <c r="H10" s="640"/>
      <c r="I10" s="640"/>
    </row>
    <row r="11" spans="1:9" ht="15">
      <c r="A11" s="638">
        <v>201</v>
      </c>
      <c r="B11" s="610" t="s">
        <v>245</v>
      </c>
      <c r="C11" s="611"/>
      <c r="D11" s="611"/>
      <c r="F11" s="639">
        <v>101</v>
      </c>
      <c r="G11" s="610" t="s">
        <v>246</v>
      </c>
      <c r="H11" s="640"/>
      <c r="I11" s="640"/>
    </row>
    <row r="12" spans="1:9" ht="15">
      <c r="A12" s="638">
        <v>202</v>
      </c>
      <c r="B12" s="610" t="s">
        <v>247</v>
      </c>
      <c r="C12" s="611"/>
      <c r="D12" s="611"/>
      <c r="F12" s="639">
        <v>103</v>
      </c>
      <c r="G12" s="610" t="s">
        <v>248</v>
      </c>
      <c r="H12" s="640"/>
      <c r="I12" s="640"/>
    </row>
    <row r="13" spans="1:9" ht="15">
      <c r="A13" s="638">
        <v>208</v>
      </c>
      <c r="B13" s="610" t="s">
        <v>249</v>
      </c>
      <c r="C13" s="611"/>
      <c r="D13" s="611"/>
      <c r="F13" s="639" t="s">
        <v>250</v>
      </c>
      <c r="G13" s="610" t="s">
        <v>251</v>
      </c>
      <c r="H13" s="640"/>
      <c r="I13" s="640"/>
    </row>
    <row r="14" spans="1:9" ht="15">
      <c r="A14" s="638"/>
      <c r="B14" s="610" t="s">
        <v>572</v>
      </c>
      <c r="C14" s="613">
        <f>+C15+C16+C17+C18+C19</f>
        <v>0</v>
      </c>
      <c r="D14" s="613">
        <f>+D15+D16+D17+D18+D19</f>
        <v>0</v>
      </c>
      <c r="F14" s="639" t="s">
        <v>252</v>
      </c>
      <c r="G14" s="610" t="s">
        <v>253</v>
      </c>
      <c r="H14" s="640"/>
      <c r="I14" s="640"/>
    </row>
    <row r="15" spans="1:9" ht="15">
      <c r="A15" s="638">
        <v>215</v>
      </c>
      <c r="B15" s="610" t="s">
        <v>254</v>
      </c>
      <c r="C15" s="611"/>
      <c r="D15" s="611"/>
      <c r="F15" s="639" t="s">
        <v>255</v>
      </c>
      <c r="G15" s="610" t="s">
        <v>256</v>
      </c>
      <c r="H15" s="640"/>
      <c r="I15" s="640"/>
    </row>
    <row r="16" spans="1:9" ht="15">
      <c r="A16" s="638">
        <v>217</v>
      </c>
      <c r="B16" s="610" t="s">
        <v>257</v>
      </c>
      <c r="C16" s="611"/>
      <c r="D16" s="611"/>
      <c r="F16" s="639" t="s">
        <v>258</v>
      </c>
      <c r="G16" s="610" t="s">
        <v>259</v>
      </c>
      <c r="H16" s="640"/>
      <c r="I16" s="640"/>
    </row>
    <row r="17" spans="1:9" ht="15">
      <c r="A17" s="638" t="s">
        <v>260</v>
      </c>
      <c r="B17" s="610" t="s">
        <v>261</v>
      </c>
      <c r="C17" s="611"/>
      <c r="D17" s="611"/>
      <c r="F17" s="639" t="s">
        <v>262</v>
      </c>
      <c r="G17" s="610" t="s">
        <v>263</v>
      </c>
      <c r="H17" s="640"/>
      <c r="I17" s="640"/>
    </row>
    <row r="18" spans="1:9" ht="15">
      <c r="A18" s="638" t="s">
        <v>574</v>
      </c>
      <c r="B18" s="610" t="s">
        <v>264</v>
      </c>
      <c r="C18" s="611"/>
      <c r="D18" s="611"/>
      <c r="F18" s="639" t="s">
        <v>265</v>
      </c>
      <c r="G18" s="610" t="s">
        <v>266</v>
      </c>
      <c r="H18" s="640"/>
      <c r="I18" s="640"/>
    </row>
    <row r="19" spans="1:9" ht="16.5">
      <c r="A19" s="638" t="s">
        <v>573</v>
      </c>
      <c r="B19" s="610" t="s">
        <v>267</v>
      </c>
      <c r="C19" s="611"/>
      <c r="D19" s="611"/>
      <c r="F19" s="639" t="s">
        <v>268</v>
      </c>
      <c r="G19" s="573" t="s">
        <v>269</v>
      </c>
      <c r="H19" s="640"/>
      <c r="I19" s="640"/>
    </row>
    <row r="20" spans="1:9" ht="16.5">
      <c r="A20" s="638"/>
      <c r="B20" s="610" t="s">
        <v>270</v>
      </c>
      <c r="C20" s="613">
        <f>+C21+C22+C23+C24+C25+C26</f>
        <v>0</v>
      </c>
      <c r="D20" s="613">
        <f>+D21+D22+D23+D24+D25+D26</f>
        <v>0</v>
      </c>
      <c r="F20" s="639" t="s">
        <v>83</v>
      </c>
      <c r="G20" s="573" t="s">
        <v>271</v>
      </c>
      <c r="H20" s="637">
        <f>+H21+H26+H32</f>
        <v>0</v>
      </c>
      <c r="I20" s="637">
        <f>+I21+I26+I32</f>
        <v>0</v>
      </c>
    </row>
    <row r="21" spans="1:9" ht="15">
      <c r="A21" s="638" t="s">
        <v>272</v>
      </c>
      <c r="B21" s="610" t="s">
        <v>273</v>
      </c>
      <c r="C21" s="611"/>
      <c r="D21" s="611"/>
      <c r="F21" s="639"/>
      <c r="G21" s="610" t="s">
        <v>591</v>
      </c>
      <c r="H21" s="637">
        <f>+H22+H23+H24+H25</f>
        <v>0</v>
      </c>
      <c r="I21" s="637">
        <f>+I22+I23+I24+I25</f>
        <v>0</v>
      </c>
    </row>
    <row r="22" spans="1:9" ht="15">
      <c r="A22" s="638" t="s">
        <v>274</v>
      </c>
      <c r="B22" s="610" t="s">
        <v>275</v>
      </c>
      <c r="C22" s="611"/>
      <c r="D22" s="611"/>
      <c r="F22" s="639" t="s">
        <v>592</v>
      </c>
      <c r="G22" s="610" t="s">
        <v>276</v>
      </c>
      <c r="H22" s="640"/>
      <c r="I22" s="640"/>
    </row>
    <row r="23" spans="1:9" ht="15">
      <c r="A23" s="638" t="s">
        <v>277</v>
      </c>
      <c r="B23" s="610" t="s">
        <v>278</v>
      </c>
      <c r="C23" s="611"/>
      <c r="D23" s="611"/>
      <c r="F23" s="639" t="s">
        <v>593</v>
      </c>
      <c r="G23" s="610" t="s">
        <v>279</v>
      </c>
      <c r="H23" s="640"/>
      <c r="I23" s="640"/>
    </row>
    <row r="24" spans="1:9" ht="15">
      <c r="A24" s="638" t="s">
        <v>280</v>
      </c>
      <c r="B24" s="610" t="s">
        <v>281</v>
      </c>
      <c r="C24" s="611"/>
      <c r="D24" s="611"/>
      <c r="F24" s="639" t="s">
        <v>282</v>
      </c>
      <c r="G24" s="610" t="s">
        <v>283</v>
      </c>
      <c r="H24" s="640"/>
      <c r="I24" s="640"/>
    </row>
    <row r="25" spans="1:9" ht="15">
      <c r="A25" s="638" t="s">
        <v>579</v>
      </c>
      <c r="B25" s="610" t="s">
        <v>284</v>
      </c>
      <c r="C25" s="611"/>
      <c r="D25" s="611"/>
      <c r="F25" s="639" t="s">
        <v>285</v>
      </c>
      <c r="G25" s="610" t="s">
        <v>286</v>
      </c>
      <c r="H25" s="640"/>
      <c r="I25" s="640"/>
    </row>
    <row r="26" spans="1:9" ht="15">
      <c r="A26" s="638" t="s">
        <v>577</v>
      </c>
      <c r="B26" s="610" t="s">
        <v>578</v>
      </c>
      <c r="C26" s="611"/>
      <c r="D26" s="611"/>
      <c r="F26" s="639"/>
      <c r="G26" s="610" t="s">
        <v>287</v>
      </c>
      <c r="H26" s="637">
        <f>+H27+H28+H29+H30+H31</f>
        <v>0</v>
      </c>
      <c r="I26" s="637">
        <f>+I27+I28+I29+I30+I31</f>
        <v>0</v>
      </c>
    </row>
    <row r="27" spans="1:9" ht="15">
      <c r="A27" s="638" t="s">
        <v>576</v>
      </c>
      <c r="B27" s="610" t="s">
        <v>288</v>
      </c>
      <c r="C27" s="611"/>
      <c r="D27" s="611"/>
      <c r="F27" s="639" t="s">
        <v>289</v>
      </c>
      <c r="G27" s="610" t="s">
        <v>290</v>
      </c>
      <c r="H27" s="640"/>
      <c r="I27" s="640"/>
    </row>
    <row r="28" spans="1:9" ht="15">
      <c r="A28" s="638"/>
      <c r="B28" s="610" t="s">
        <v>291</v>
      </c>
      <c r="C28" s="613">
        <f>+C29+C30+C31+C32+C33</f>
        <v>0</v>
      </c>
      <c r="D28" s="613">
        <f>+D29+D30+D31+D32+D33</f>
        <v>0</v>
      </c>
      <c r="F28" s="639" t="s">
        <v>292</v>
      </c>
      <c r="G28" s="610" t="s">
        <v>595</v>
      </c>
      <c r="H28" s="640"/>
      <c r="I28" s="640"/>
    </row>
    <row r="29" spans="1:9" ht="15">
      <c r="A29" s="638" t="s">
        <v>293</v>
      </c>
      <c r="B29" s="610" t="s">
        <v>575</v>
      </c>
      <c r="C29" s="611"/>
      <c r="D29" s="611"/>
      <c r="F29" s="639" t="s">
        <v>294</v>
      </c>
      <c r="G29" s="610" t="s">
        <v>295</v>
      </c>
      <c r="H29" s="640"/>
      <c r="I29" s="640"/>
    </row>
    <row r="30" spans="1:9" ht="15">
      <c r="A30" s="638" t="s">
        <v>296</v>
      </c>
      <c r="B30" s="610" t="s">
        <v>297</v>
      </c>
      <c r="C30" s="611"/>
      <c r="D30" s="611"/>
      <c r="F30" s="639" t="s">
        <v>596</v>
      </c>
      <c r="G30" s="610" t="s">
        <v>298</v>
      </c>
      <c r="H30" s="640"/>
      <c r="I30" s="640"/>
    </row>
    <row r="31" spans="1:9" ht="15">
      <c r="A31" s="638" t="s">
        <v>597</v>
      </c>
      <c r="B31" s="610" t="s">
        <v>396</v>
      </c>
      <c r="C31" s="611"/>
      <c r="D31" s="611"/>
      <c r="F31" s="639" t="s">
        <v>594</v>
      </c>
      <c r="G31" s="610" t="s">
        <v>299</v>
      </c>
      <c r="H31" s="640"/>
      <c r="I31" s="640"/>
    </row>
    <row r="32" spans="1:9" ht="15">
      <c r="A32" s="638" t="s">
        <v>300</v>
      </c>
      <c r="B32" s="610" t="s">
        <v>264</v>
      </c>
      <c r="C32" s="611"/>
      <c r="D32" s="611"/>
      <c r="F32" s="639" t="s">
        <v>598</v>
      </c>
      <c r="G32" s="610" t="s">
        <v>301</v>
      </c>
      <c r="H32" s="640"/>
      <c r="I32" s="640"/>
    </row>
    <row r="33" spans="1:9" ht="16.5">
      <c r="A33" s="638" t="s">
        <v>302</v>
      </c>
      <c r="B33" s="610" t="s">
        <v>267</v>
      </c>
      <c r="C33" s="611"/>
      <c r="D33" s="611"/>
      <c r="F33" s="639"/>
      <c r="G33" s="573" t="s">
        <v>303</v>
      </c>
      <c r="H33" s="637">
        <f>+H34+H39+H45+H51</f>
        <v>0</v>
      </c>
      <c r="I33" s="637">
        <f>+I34+I39+I45+I51</f>
        <v>0</v>
      </c>
    </row>
    <row r="34" spans="1:9" ht="15">
      <c r="A34" s="638"/>
      <c r="B34" s="610" t="s">
        <v>304</v>
      </c>
      <c r="C34" s="613">
        <f>+C35+C36+C37+C38+C39</f>
        <v>0</v>
      </c>
      <c r="D34" s="613">
        <f>+D35+D36+D37+D38+D39</f>
        <v>0</v>
      </c>
      <c r="F34" s="639"/>
      <c r="G34" s="610" t="s">
        <v>591</v>
      </c>
      <c r="H34" s="637">
        <f>+H35+H36+H37+H38</f>
        <v>0</v>
      </c>
      <c r="I34" s="637">
        <f>+I35+I36+I37+I38</f>
        <v>0</v>
      </c>
    </row>
    <row r="35" spans="1:9" ht="15">
      <c r="A35" s="638" t="s">
        <v>580</v>
      </c>
      <c r="B35" s="610" t="s">
        <v>305</v>
      </c>
      <c r="C35" s="611"/>
      <c r="D35" s="611"/>
      <c r="F35" s="639" t="s">
        <v>306</v>
      </c>
      <c r="G35" s="610" t="s">
        <v>307</v>
      </c>
      <c r="H35" s="640"/>
      <c r="I35" s="640"/>
    </row>
    <row r="36" spans="1:9" ht="15">
      <c r="A36" s="638" t="s">
        <v>330</v>
      </c>
      <c r="B36" s="610" t="s">
        <v>331</v>
      </c>
      <c r="C36" s="611"/>
      <c r="D36" s="611"/>
      <c r="F36" s="639" t="s">
        <v>599</v>
      </c>
      <c r="G36" s="610" t="s">
        <v>279</v>
      </c>
      <c r="H36" s="640"/>
      <c r="I36" s="640"/>
    </row>
    <row r="37" spans="1:9" ht="15">
      <c r="A37" s="638" t="s">
        <v>581</v>
      </c>
      <c r="B37" s="610" t="s">
        <v>334</v>
      </c>
      <c r="C37" s="611"/>
      <c r="D37" s="611"/>
      <c r="F37" s="639" t="s">
        <v>600</v>
      </c>
      <c r="G37" s="610" t="s">
        <v>283</v>
      </c>
      <c r="H37" s="640"/>
      <c r="I37" s="640"/>
    </row>
    <row r="38" spans="1:9" ht="15">
      <c r="A38" s="638" t="s">
        <v>335</v>
      </c>
      <c r="B38" s="610" t="s">
        <v>336</v>
      </c>
      <c r="C38" s="611"/>
      <c r="D38" s="611"/>
      <c r="F38" s="639" t="s">
        <v>337</v>
      </c>
      <c r="G38" s="610" t="s">
        <v>286</v>
      </c>
      <c r="H38" s="640"/>
      <c r="I38" s="640"/>
    </row>
    <row r="39" spans="1:9" ht="15">
      <c r="A39" s="638" t="s">
        <v>338</v>
      </c>
      <c r="B39" s="610" t="s">
        <v>299</v>
      </c>
      <c r="C39" s="611"/>
      <c r="D39" s="611"/>
      <c r="F39" s="639"/>
      <c r="G39" s="610" t="s">
        <v>339</v>
      </c>
      <c r="H39" s="637">
        <f>+H40+H41+H42+H43+H44</f>
        <v>0</v>
      </c>
      <c r="I39" s="637">
        <f>+I40+I41+I42+I43+I44</f>
        <v>0</v>
      </c>
    </row>
    <row r="40" spans="1:9" ht="15">
      <c r="A40" s="638" t="s">
        <v>340</v>
      </c>
      <c r="B40" s="610" t="s">
        <v>341</v>
      </c>
      <c r="C40" s="611"/>
      <c r="D40" s="611"/>
      <c r="F40" s="639" t="s">
        <v>342</v>
      </c>
      <c r="G40" s="610" t="s">
        <v>290</v>
      </c>
      <c r="H40" s="640"/>
      <c r="I40" s="640"/>
    </row>
    <row r="41" spans="1:9" ht="16.5">
      <c r="A41" s="638" t="s">
        <v>582</v>
      </c>
      <c r="B41" s="573" t="s">
        <v>343</v>
      </c>
      <c r="C41" s="611"/>
      <c r="D41" s="611"/>
      <c r="F41" s="639" t="s">
        <v>344</v>
      </c>
      <c r="G41" s="610" t="s">
        <v>595</v>
      </c>
      <c r="H41" s="640"/>
      <c r="I41" s="640"/>
    </row>
    <row r="42" spans="1:9" ht="16.5">
      <c r="A42" s="638"/>
      <c r="B42" s="573" t="s">
        <v>345</v>
      </c>
      <c r="C42" s="613">
        <f>+C43+C46+C53+C59+C60</f>
        <v>0</v>
      </c>
      <c r="D42" s="613">
        <f>+D43+D46+D53+D59+D60</f>
        <v>0</v>
      </c>
      <c r="F42" s="639" t="s">
        <v>346</v>
      </c>
      <c r="G42" s="610" t="s">
        <v>295</v>
      </c>
      <c r="H42" s="640"/>
      <c r="I42" s="640"/>
    </row>
    <row r="43" spans="1:9" ht="15">
      <c r="A43" s="638"/>
      <c r="B43" s="610" t="s">
        <v>347</v>
      </c>
      <c r="C43" s="613">
        <f>+C44+C45</f>
        <v>0</v>
      </c>
      <c r="D43" s="613">
        <f>+D44+D45</f>
        <v>0</v>
      </c>
      <c r="F43" s="639" t="s">
        <v>348</v>
      </c>
      <c r="G43" s="610" t="s">
        <v>349</v>
      </c>
      <c r="H43" s="640"/>
      <c r="I43" s="640"/>
    </row>
    <row r="44" spans="1:9" ht="15">
      <c r="A44" s="638" t="s">
        <v>350</v>
      </c>
      <c r="B44" s="610" t="s">
        <v>351</v>
      </c>
      <c r="C44" s="611"/>
      <c r="D44" s="611"/>
      <c r="F44" s="639" t="s">
        <v>352</v>
      </c>
      <c r="G44" s="610" t="s">
        <v>299</v>
      </c>
      <c r="H44" s="640"/>
      <c r="I44" s="640"/>
    </row>
    <row r="45" spans="1:9" ht="15">
      <c r="A45" s="638" t="s">
        <v>583</v>
      </c>
      <c r="B45" s="610" t="s">
        <v>353</v>
      </c>
      <c r="C45" s="611"/>
      <c r="D45" s="611"/>
      <c r="F45" s="639"/>
      <c r="G45" s="610" t="s">
        <v>354</v>
      </c>
      <c r="H45" s="637">
        <f>+H46+H47+H48+H49+H50</f>
        <v>0</v>
      </c>
      <c r="I45" s="637">
        <f>+I46+I47+I48+I49+I50</f>
        <v>0</v>
      </c>
    </row>
    <row r="46" spans="1:9" ht="15">
      <c r="A46" s="638"/>
      <c r="B46" s="610" t="s">
        <v>355</v>
      </c>
      <c r="C46" s="613">
        <f>+C47+C48+C49+C50+C51+C52</f>
        <v>0</v>
      </c>
      <c r="D46" s="613">
        <f>+D47+D48+D49+D50+D51+D52</f>
        <v>0</v>
      </c>
      <c r="F46" s="639" t="s">
        <v>356</v>
      </c>
      <c r="G46" s="610" t="s">
        <v>357</v>
      </c>
      <c r="H46" s="640"/>
      <c r="I46" s="640"/>
    </row>
    <row r="47" spans="1:9" ht="15">
      <c r="A47" s="638" t="s">
        <v>358</v>
      </c>
      <c r="B47" s="610" t="s">
        <v>359</v>
      </c>
      <c r="C47" s="611"/>
      <c r="D47" s="611"/>
      <c r="F47" s="639" t="s">
        <v>360</v>
      </c>
      <c r="G47" s="610" t="s">
        <v>361</v>
      </c>
      <c r="H47" s="640"/>
      <c r="I47" s="640"/>
    </row>
    <row r="48" spans="1:9" ht="15">
      <c r="A48" s="638" t="s">
        <v>362</v>
      </c>
      <c r="B48" s="610" t="s">
        <v>363</v>
      </c>
      <c r="C48" s="611"/>
      <c r="D48" s="611"/>
      <c r="F48" s="639" t="s">
        <v>364</v>
      </c>
      <c r="G48" s="610" t="s">
        <v>365</v>
      </c>
      <c r="H48" s="640"/>
      <c r="I48" s="640"/>
    </row>
    <row r="49" spans="1:9" ht="15">
      <c r="A49" s="638" t="s">
        <v>364</v>
      </c>
      <c r="B49" s="610" t="s">
        <v>366</v>
      </c>
      <c r="C49" s="611"/>
      <c r="D49" s="611"/>
      <c r="F49" s="639" t="s">
        <v>367</v>
      </c>
      <c r="G49" s="610" t="s">
        <v>368</v>
      </c>
      <c r="H49" s="640"/>
      <c r="I49" s="640"/>
    </row>
    <row r="50" spans="1:9" ht="15">
      <c r="A50" s="638" t="s">
        <v>369</v>
      </c>
      <c r="B50" s="610" t="s">
        <v>370</v>
      </c>
      <c r="C50" s="611"/>
      <c r="D50" s="611"/>
      <c r="F50" s="639" t="s">
        <v>371</v>
      </c>
      <c r="G50" s="610" t="s">
        <v>372</v>
      </c>
      <c r="H50" s="640"/>
      <c r="I50" s="640"/>
    </row>
    <row r="51" spans="1:9" ht="15">
      <c r="A51" s="638" t="s">
        <v>373</v>
      </c>
      <c r="B51" s="610" t="s">
        <v>374</v>
      </c>
      <c r="C51" s="611"/>
      <c r="D51" s="611"/>
      <c r="F51" s="639" t="s">
        <v>375</v>
      </c>
      <c r="G51" s="610" t="s">
        <v>376</v>
      </c>
      <c r="H51" s="640"/>
      <c r="I51" s="640"/>
    </row>
    <row r="52" spans="1:9" ht="15">
      <c r="A52" s="638" t="s">
        <v>377</v>
      </c>
      <c r="B52" s="610" t="s">
        <v>578</v>
      </c>
      <c r="C52" s="611"/>
      <c r="D52" s="611"/>
      <c r="F52" s="639"/>
      <c r="G52" s="610"/>
      <c r="H52" s="637"/>
      <c r="I52" s="637"/>
    </row>
    <row r="53" spans="1:9" ht="15">
      <c r="A53" s="638"/>
      <c r="B53" s="610" t="s">
        <v>378</v>
      </c>
      <c r="C53" s="613">
        <f>+C54+C55+C56+C57+C58</f>
        <v>0</v>
      </c>
      <c r="D53" s="613">
        <f>+D54+D55+D56+D57+D58</f>
        <v>0</v>
      </c>
      <c r="F53" s="639"/>
      <c r="G53" s="610"/>
      <c r="H53" s="637"/>
      <c r="I53" s="637"/>
    </row>
    <row r="54" spans="1:9" ht="15">
      <c r="A54" s="638" t="s">
        <v>584</v>
      </c>
      <c r="B54" s="610" t="s">
        <v>379</v>
      </c>
      <c r="C54" s="611"/>
      <c r="D54" s="611"/>
      <c r="F54" s="639"/>
      <c r="G54" s="610"/>
      <c r="H54" s="637"/>
      <c r="I54" s="637"/>
    </row>
    <row r="55" spans="1:9" ht="15">
      <c r="A55" s="638" t="s">
        <v>585</v>
      </c>
      <c r="B55" s="610" t="s">
        <v>380</v>
      </c>
      <c r="C55" s="611"/>
      <c r="D55" s="611"/>
      <c r="F55" s="639"/>
      <c r="G55" s="610"/>
      <c r="H55" s="637"/>
      <c r="I55" s="637"/>
    </row>
    <row r="56" spans="1:9" ht="15">
      <c r="A56" s="638" t="s">
        <v>381</v>
      </c>
      <c r="B56" s="610" t="s">
        <v>382</v>
      </c>
      <c r="C56" s="611"/>
      <c r="D56" s="611"/>
      <c r="F56" s="639"/>
      <c r="G56" s="610"/>
      <c r="H56" s="637"/>
      <c r="I56" s="637"/>
    </row>
    <row r="57" spans="1:9" ht="15">
      <c r="A57" s="638" t="s">
        <v>383</v>
      </c>
      <c r="B57" s="610" t="s">
        <v>336</v>
      </c>
      <c r="C57" s="611"/>
      <c r="D57" s="611"/>
      <c r="F57" s="639"/>
      <c r="G57" s="610"/>
      <c r="H57" s="637"/>
      <c r="I57" s="637"/>
    </row>
    <row r="58" spans="1:9" ht="15">
      <c r="A58" s="638" t="s">
        <v>384</v>
      </c>
      <c r="B58" s="610" t="s">
        <v>299</v>
      </c>
      <c r="C58" s="611"/>
      <c r="D58" s="611"/>
      <c r="F58" s="639"/>
      <c r="G58" s="610"/>
      <c r="H58" s="637"/>
      <c r="I58" s="637"/>
    </row>
    <row r="59" spans="1:9" ht="15">
      <c r="A59" s="638" t="s">
        <v>385</v>
      </c>
      <c r="B59" s="610" t="s">
        <v>386</v>
      </c>
      <c r="C59" s="611"/>
      <c r="D59" s="611"/>
      <c r="F59" s="639"/>
      <c r="G59" s="610"/>
      <c r="H59" s="637"/>
      <c r="I59" s="637"/>
    </row>
    <row r="60" spans="1:9" ht="15">
      <c r="A60" s="641" t="s">
        <v>586</v>
      </c>
      <c r="B60" s="616" t="s">
        <v>387</v>
      </c>
      <c r="C60" s="642"/>
      <c r="D60" s="642"/>
      <c r="F60" s="643"/>
      <c r="G60" s="616"/>
      <c r="H60" s="644"/>
      <c r="I60" s="644"/>
    </row>
    <row r="61" spans="1:9" ht="16.5">
      <c r="A61" s="645"/>
      <c r="B61" s="646" t="s">
        <v>388</v>
      </c>
      <c r="C61" s="647">
        <f>+C8+C41+C42</f>
        <v>0</v>
      </c>
      <c r="D61" s="647">
        <f>+D8+D41+D42</f>
        <v>0</v>
      </c>
      <c r="F61" s="645"/>
      <c r="G61" s="646" t="s">
        <v>587</v>
      </c>
      <c r="H61" s="647">
        <f>+H8+H19+H20+H33</f>
        <v>0</v>
      </c>
      <c r="I61" s="647">
        <f>+I8+I19+I20+I33</f>
        <v>0</v>
      </c>
    </row>
    <row r="62" spans="1:8" ht="15">
      <c r="A62" s="648"/>
      <c r="B62" s="561"/>
      <c r="C62" s="561"/>
      <c r="D62" s="561"/>
      <c r="F62" s="649"/>
      <c r="G62" s="561"/>
      <c r="H62" s="561"/>
    </row>
    <row r="63" spans="1:9" ht="19.5">
      <c r="A63" s="622" t="s">
        <v>529</v>
      </c>
      <c r="B63" s="558"/>
      <c r="C63" s="585" t="s">
        <v>237</v>
      </c>
      <c r="F63" s="1095"/>
      <c r="G63" s="1096"/>
      <c r="H63" s="1096"/>
      <c r="I63" s="1097"/>
    </row>
    <row r="64" ht="19.5">
      <c r="A64" s="622" t="s">
        <v>42</v>
      </c>
    </row>
    <row r="66" spans="2:6" ht="15">
      <c r="B66" s="1095"/>
      <c r="C66" s="1096"/>
      <c r="D66" s="1097"/>
      <c r="E66" s="591" t="s">
        <v>533</v>
      </c>
      <c r="F66" s="625"/>
    </row>
    <row r="68" ht="15">
      <c r="B68" s="579" t="s">
        <v>21</v>
      </c>
    </row>
    <row r="71" ht="15">
      <c r="B71" s="579" t="s">
        <v>36</v>
      </c>
    </row>
  </sheetData>
  <sheetProtection password="CCB4" sheet="1" objects="1" scenarios="1"/>
  <mergeCells count="3">
    <mergeCell ref="G4:H5"/>
    <mergeCell ref="F63:I63"/>
    <mergeCell ref="B66:D66"/>
  </mergeCells>
  <conditionalFormatting sqref="B4 E4 G4:H5 C8:D61 H8:I61">
    <cfRule type="cellIs" priority="1" dxfId="0" operator="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paperSize="9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showGridLines="0" view="pageBreakPreview" zoomScale="75" zoomScaleSheetLayoutView="75" workbookViewId="0" topLeftCell="A1">
      <selection activeCell="C10" sqref="C10"/>
    </sheetView>
  </sheetViews>
  <sheetFormatPr defaultColWidth="11.421875" defaultRowHeight="12.75"/>
  <cols>
    <col min="1" max="1" width="4.57421875" style="2" customWidth="1"/>
    <col min="2" max="2" width="12.421875" style="2" customWidth="1"/>
    <col min="3" max="3" width="44.140625" style="2" bestFit="1" customWidth="1"/>
    <col min="4" max="4" width="29.8515625" style="40" hidden="1" customWidth="1"/>
    <col min="5" max="5" width="0.9921875" style="40" customWidth="1"/>
    <col min="6" max="6" width="30.421875" style="3" customWidth="1"/>
    <col min="7" max="10" width="28.7109375" style="3" customWidth="1"/>
    <col min="11" max="11" width="1.8515625" style="1" customWidth="1"/>
    <col min="12" max="12" width="21.7109375" style="3" customWidth="1"/>
    <col min="13" max="14" width="18.7109375" style="3" customWidth="1"/>
    <col min="15" max="15" width="19.421875" style="2" customWidth="1"/>
    <col min="16" max="17" width="21.7109375" style="2" customWidth="1"/>
    <col min="18" max="18" width="2.7109375" style="2" bestFit="1" customWidth="1"/>
    <col min="19" max="16384" width="11.421875" style="2" customWidth="1"/>
  </cols>
  <sheetData>
    <row r="1" spans="2:17" ht="22.5" customHeight="1">
      <c r="B1" s="28"/>
      <c r="C1" s="28"/>
      <c r="D1" s="29"/>
      <c r="E1" s="29"/>
      <c r="F1" s="1"/>
      <c r="G1" s="30"/>
      <c r="H1" s="30"/>
      <c r="I1" s="30"/>
      <c r="J1" s="30"/>
      <c r="K1" s="29"/>
      <c r="L1" s="30"/>
      <c r="N1" s="31"/>
      <c r="Q1" s="32"/>
    </row>
    <row r="2" spans="2:15" ht="24.75">
      <c r="B2" s="36" t="s">
        <v>627</v>
      </c>
      <c r="C2" s="29"/>
      <c r="D2" s="29"/>
      <c r="E2" s="29"/>
      <c r="F2" s="30"/>
      <c r="G2" s="30"/>
      <c r="H2" s="30"/>
      <c r="I2" s="30"/>
      <c r="J2" s="30"/>
      <c r="K2" s="29"/>
      <c r="L2" s="30"/>
      <c r="M2" s="30"/>
      <c r="N2" s="30"/>
      <c r="O2" s="34"/>
    </row>
    <row r="3" spans="2:15" ht="21.75" customHeight="1">
      <c r="B3" s="33"/>
      <c r="C3" s="33" t="s">
        <v>493</v>
      </c>
      <c r="D3" s="29"/>
      <c r="E3" s="29"/>
      <c r="F3" s="30"/>
      <c r="G3" s="30"/>
      <c r="H3" s="30"/>
      <c r="I3" s="30"/>
      <c r="J3" s="30"/>
      <c r="K3" s="29"/>
      <c r="L3" s="30"/>
      <c r="M3" s="30"/>
      <c r="N3" s="30"/>
      <c r="O3" s="34"/>
    </row>
    <row r="4" spans="2:15" ht="8.25" customHeight="1">
      <c r="B4" s="33"/>
      <c r="C4" s="33"/>
      <c r="D4" s="29"/>
      <c r="E4" s="29"/>
      <c r="F4" s="30"/>
      <c r="G4" s="30"/>
      <c r="H4" s="30"/>
      <c r="I4" s="30"/>
      <c r="J4" s="30"/>
      <c r="K4" s="29"/>
      <c r="L4" s="30"/>
      <c r="M4" s="30"/>
      <c r="N4" s="30"/>
      <c r="O4" s="34"/>
    </row>
    <row r="5" spans="2:17" ht="22.5">
      <c r="B5" s="37" t="s">
        <v>425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40"/>
      <c r="Q5" s="40"/>
    </row>
    <row r="6" spans="2:17" ht="22.5">
      <c r="B6" s="37" t="s">
        <v>504</v>
      </c>
      <c r="C6" s="27">
        <f>+'anexo 1'!D7</f>
        <v>0</v>
      </c>
      <c r="D6" s="38"/>
      <c r="E6" s="38"/>
      <c r="F6" s="42" t="s">
        <v>397</v>
      </c>
      <c r="G6" s="381">
        <f>+'anexo 1'!P7</f>
        <v>0</v>
      </c>
      <c r="H6" s="42" t="s">
        <v>398</v>
      </c>
      <c r="I6" s="1104">
        <f>+'anexo 1'!Z7</f>
        <v>0</v>
      </c>
      <c r="J6" s="1104"/>
      <c r="K6" s="38"/>
      <c r="L6" s="38"/>
      <c r="M6" s="38"/>
      <c r="N6" s="38"/>
      <c r="O6" s="39"/>
      <c r="P6" s="40"/>
      <c r="Q6" s="40"/>
    </row>
    <row r="7" spans="2:17" ht="9.75" customHeight="1">
      <c r="B7" s="37"/>
      <c r="C7" s="9"/>
      <c r="D7" s="38"/>
      <c r="E7" s="38"/>
      <c r="F7" s="42"/>
      <c r="G7" s="381"/>
      <c r="H7" s="42"/>
      <c r="I7" s="1104"/>
      <c r="J7" s="1104"/>
      <c r="K7" s="38"/>
      <c r="L7" s="38"/>
      <c r="M7" s="38"/>
      <c r="N7" s="38"/>
      <c r="O7" s="39"/>
      <c r="P7" s="40"/>
      <c r="Q7" s="40"/>
    </row>
    <row r="8" spans="2:17" ht="22.5" customHeight="1">
      <c r="B8" s="44"/>
      <c r="C8" s="382"/>
      <c r="D8" s="38"/>
      <c r="E8" s="38"/>
      <c r="F8" s="38"/>
      <c r="G8" s="38"/>
      <c r="H8" s="38"/>
      <c r="I8" s="1104"/>
      <c r="J8" s="1104"/>
      <c r="K8" s="38"/>
      <c r="L8" s="38"/>
      <c r="M8" s="38"/>
      <c r="N8" s="38"/>
      <c r="O8" s="39"/>
      <c r="P8" s="40"/>
      <c r="Q8" s="40"/>
    </row>
    <row r="9" spans="2:14" ht="16.5" customHeight="1">
      <c r="B9" s="44"/>
      <c r="D9" s="37"/>
      <c r="E9" s="37"/>
      <c r="F9" s="383"/>
      <c r="G9" s="383"/>
      <c r="H9" s="383"/>
      <c r="I9" s="383"/>
      <c r="J9" s="383"/>
      <c r="K9" s="45"/>
      <c r="L9" s="46"/>
      <c r="M9" s="46"/>
      <c r="N9" s="46"/>
    </row>
    <row r="10" spans="2:14" s="54" customFormat="1" ht="67.5">
      <c r="B10" s="47" t="s">
        <v>602</v>
      </c>
      <c r="C10" s="48" t="s">
        <v>603</v>
      </c>
      <c r="D10" s="49"/>
      <c r="E10" s="49"/>
      <c r="F10" s="53" t="s">
        <v>46</v>
      </c>
      <c r="G10" s="53" t="s">
        <v>565</v>
      </c>
      <c r="H10" s="53" t="s">
        <v>566</v>
      </c>
      <c r="I10" s="53" t="s">
        <v>567</v>
      </c>
      <c r="J10" s="53" t="s">
        <v>568</v>
      </c>
      <c r="K10" s="384"/>
      <c r="L10" s="49"/>
      <c r="M10" s="49"/>
      <c r="N10" s="49"/>
    </row>
    <row r="11" spans="2:11" s="9" customFormat="1" ht="16.5" customHeight="1">
      <c r="B11" s="55">
        <v>1</v>
      </c>
      <c r="C11" s="56" t="s">
        <v>604</v>
      </c>
      <c r="D11" s="27"/>
      <c r="E11" s="27"/>
      <c r="F11" s="57"/>
      <c r="G11" s="57"/>
      <c r="H11" s="57"/>
      <c r="I11" s="57"/>
      <c r="J11" s="57"/>
      <c r="K11" s="27"/>
    </row>
    <row r="12" spans="2:11" s="9" customFormat="1" ht="16.5" customHeight="1">
      <c r="B12" s="59">
        <v>2</v>
      </c>
      <c r="C12" s="60" t="s">
        <v>605</v>
      </c>
      <c r="D12" s="27"/>
      <c r="E12" s="27"/>
      <c r="F12" s="61"/>
      <c r="G12" s="61"/>
      <c r="H12" s="61"/>
      <c r="I12" s="61"/>
      <c r="J12" s="61"/>
      <c r="K12" s="27"/>
    </row>
    <row r="13" spans="2:11" s="9" customFormat="1" ht="16.5" customHeight="1">
      <c r="B13" s="63">
        <v>3</v>
      </c>
      <c r="C13" s="60" t="s">
        <v>606</v>
      </c>
      <c r="D13" s="27"/>
      <c r="E13" s="27"/>
      <c r="F13" s="696">
        <f>+F14+F15</f>
        <v>0</v>
      </c>
      <c r="G13" s="696">
        <f>+G14+G15</f>
        <v>0</v>
      </c>
      <c r="H13" s="62">
        <f>+H14+H15</f>
        <v>0</v>
      </c>
      <c r="I13" s="62">
        <f>+I14+I15</f>
        <v>0</v>
      </c>
      <c r="J13" s="62">
        <f>+J14+J15</f>
        <v>0</v>
      </c>
      <c r="K13" s="27"/>
    </row>
    <row r="14" spans="2:11" s="69" customFormat="1" ht="16.5" customHeight="1">
      <c r="B14" s="64"/>
      <c r="C14" s="65" t="s">
        <v>22</v>
      </c>
      <c r="D14" s="66"/>
      <c r="E14" s="66"/>
      <c r="F14" s="67"/>
      <c r="G14" s="67"/>
      <c r="H14" s="67"/>
      <c r="I14" s="67"/>
      <c r="J14" s="67"/>
      <c r="K14" s="66"/>
    </row>
    <row r="15" spans="2:11" s="69" customFormat="1" ht="16.5" customHeight="1">
      <c r="B15" s="70"/>
      <c r="C15" s="71" t="s">
        <v>607</v>
      </c>
      <c r="D15" s="66"/>
      <c r="E15" s="66"/>
      <c r="F15" s="72"/>
      <c r="G15" s="72"/>
      <c r="H15" s="72"/>
      <c r="I15" s="72"/>
      <c r="J15" s="72"/>
      <c r="K15" s="66"/>
    </row>
    <row r="16" spans="2:11" s="9" customFormat="1" ht="16.5" customHeight="1">
      <c r="B16" s="59">
        <v>4</v>
      </c>
      <c r="C16" s="73" t="s">
        <v>608</v>
      </c>
      <c r="D16" s="27"/>
      <c r="E16" s="27"/>
      <c r="F16" s="74"/>
      <c r="G16" s="74"/>
      <c r="H16" s="74"/>
      <c r="I16" s="74"/>
      <c r="J16" s="74"/>
      <c r="K16" s="27"/>
    </row>
    <row r="17" spans="2:11" s="9" customFormat="1" ht="16.5" customHeight="1">
      <c r="B17" s="75">
        <v>5</v>
      </c>
      <c r="C17" s="60" t="s">
        <v>609</v>
      </c>
      <c r="D17" s="27"/>
      <c r="E17" s="27"/>
      <c r="F17" s="696">
        <f>+F18+F19</f>
        <v>0</v>
      </c>
      <c r="G17" s="696">
        <f>+G18+G19</f>
        <v>0</v>
      </c>
      <c r="H17" s="62">
        <f>+H18+H19</f>
        <v>0</v>
      </c>
      <c r="I17" s="62">
        <f>+I18+I19</f>
        <v>0</v>
      </c>
      <c r="J17" s="62">
        <f>+J18+J19</f>
        <v>0</v>
      </c>
      <c r="K17" s="27"/>
    </row>
    <row r="18" spans="2:11" s="9" customFormat="1" ht="16.5" customHeight="1">
      <c r="B18" s="692"/>
      <c r="C18" s="65" t="s">
        <v>615</v>
      </c>
      <c r="D18" s="27"/>
      <c r="E18" s="27"/>
      <c r="F18" s="67"/>
      <c r="G18" s="67"/>
      <c r="H18" s="67"/>
      <c r="I18" s="67"/>
      <c r="J18" s="67"/>
      <c r="K18" s="27"/>
    </row>
    <row r="19" spans="2:11" s="9" customFormat="1" ht="16.5" customHeight="1">
      <c r="B19" s="59"/>
      <c r="C19" s="71" t="s">
        <v>616</v>
      </c>
      <c r="D19" s="27"/>
      <c r="E19" s="27"/>
      <c r="F19" s="72"/>
      <c r="G19" s="72"/>
      <c r="H19" s="72"/>
      <c r="I19" s="72"/>
      <c r="J19" s="72"/>
      <c r="K19" s="27"/>
    </row>
    <row r="20" spans="2:11" s="9" customFormat="1" ht="16.5" customHeight="1">
      <c r="B20" s="75">
        <v>6</v>
      </c>
      <c r="C20" s="73" t="s">
        <v>610</v>
      </c>
      <c r="D20" s="27"/>
      <c r="E20" s="27"/>
      <c r="F20" s="61"/>
      <c r="G20" s="74"/>
      <c r="H20" s="74"/>
      <c r="I20" s="74"/>
      <c r="J20" s="74"/>
      <c r="K20" s="27"/>
    </row>
    <row r="21" spans="2:11" s="9" customFormat="1" ht="16.5" customHeight="1">
      <c r="B21" s="75">
        <v>7</v>
      </c>
      <c r="C21" s="76" t="s">
        <v>611</v>
      </c>
      <c r="D21" s="27"/>
      <c r="E21" s="27"/>
      <c r="F21" s="77"/>
      <c r="G21" s="77"/>
      <c r="H21" s="77"/>
      <c r="I21" s="77"/>
      <c r="J21" s="77"/>
      <c r="K21" s="27"/>
    </row>
    <row r="22" spans="2:11" s="9" customFormat="1" ht="16.5" customHeight="1">
      <c r="B22" s="78">
        <v>8</v>
      </c>
      <c r="C22" s="76" t="s">
        <v>1</v>
      </c>
      <c r="D22" s="27"/>
      <c r="E22" s="27"/>
      <c r="F22" s="77"/>
      <c r="G22" s="77"/>
      <c r="H22" s="77"/>
      <c r="I22" s="77"/>
      <c r="J22" s="77"/>
      <c r="K22" s="27"/>
    </row>
    <row r="23" spans="2:11" s="9" customFormat="1" ht="16.5" customHeight="1">
      <c r="B23" s="59">
        <v>9</v>
      </c>
      <c r="C23" s="76" t="s">
        <v>2</v>
      </c>
      <c r="D23" s="27"/>
      <c r="E23" s="27"/>
      <c r="F23" s="77"/>
      <c r="G23" s="77"/>
      <c r="H23" s="77"/>
      <c r="I23" s="77"/>
      <c r="J23" s="77"/>
      <c r="K23" s="27"/>
    </row>
    <row r="24" spans="2:11" s="84" customFormat="1" ht="21" customHeight="1">
      <c r="B24" s="79"/>
      <c r="C24" s="80" t="s">
        <v>3</v>
      </c>
      <c r="D24" s="49"/>
      <c r="E24" s="49"/>
      <c r="F24" s="764">
        <f>+F11+F12+F13+F16+F17+F20+F21+F22+F23</f>
        <v>0</v>
      </c>
      <c r="G24" s="764">
        <f>+G11+G12+G13+G16+G17+G20+G21+G22+G23</f>
        <v>0</v>
      </c>
      <c r="H24" s="385">
        <f>+H11+H12+H13+H16+H17+H20+H21+H22+H23</f>
        <v>0</v>
      </c>
      <c r="I24" s="385">
        <f>+I11+I12+I13+I16+I17+I20+I21+I22+I23</f>
        <v>0</v>
      </c>
      <c r="J24" s="385">
        <f>+J11+J12+J13+J16+J17+J20+J21+J22+J23</f>
        <v>0</v>
      </c>
      <c r="K24" s="49"/>
    </row>
    <row r="25" spans="2:11" s="9" customFormat="1" ht="16.5" customHeight="1">
      <c r="B25" s="59">
        <v>1</v>
      </c>
      <c r="C25" s="73" t="s">
        <v>4</v>
      </c>
      <c r="D25" s="27"/>
      <c r="E25" s="27"/>
      <c r="F25" s="74"/>
      <c r="G25" s="74"/>
      <c r="H25" s="74"/>
      <c r="I25" s="74"/>
      <c r="J25" s="74"/>
      <c r="K25" s="27"/>
    </row>
    <row r="26" spans="2:11" s="9" customFormat="1" ht="16.5" customHeight="1">
      <c r="B26" s="78">
        <v>2</v>
      </c>
      <c r="C26" s="76" t="s">
        <v>5</v>
      </c>
      <c r="D26" s="27"/>
      <c r="E26" s="27"/>
      <c r="F26" s="77"/>
      <c r="G26" s="77"/>
      <c r="H26" s="77"/>
      <c r="I26" s="77"/>
      <c r="J26" s="77"/>
      <c r="K26" s="27"/>
    </row>
    <row r="27" spans="2:11" s="9" customFormat="1" ht="16.5" customHeight="1">
      <c r="B27" s="59">
        <v>3</v>
      </c>
      <c r="C27" s="76" t="s">
        <v>6</v>
      </c>
      <c r="D27" s="27"/>
      <c r="E27" s="27"/>
      <c r="F27" s="77"/>
      <c r="G27" s="77"/>
      <c r="H27" s="77"/>
      <c r="I27" s="77"/>
      <c r="J27" s="77"/>
      <c r="K27" s="27"/>
    </row>
    <row r="28" spans="2:11" s="9" customFormat="1" ht="16.5" customHeight="1">
      <c r="B28" s="75">
        <v>4</v>
      </c>
      <c r="C28" s="76" t="s">
        <v>608</v>
      </c>
      <c r="D28" s="27"/>
      <c r="E28" s="27"/>
      <c r="F28" s="77"/>
      <c r="G28" s="77"/>
      <c r="H28" s="77"/>
      <c r="I28" s="77"/>
      <c r="J28" s="77"/>
      <c r="K28" s="27"/>
    </row>
    <row r="29" spans="2:11" s="9" customFormat="1" ht="19.5">
      <c r="B29" s="75">
        <v>6</v>
      </c>
      <c r="C29" s="76" t="s">
        <v>7</v>
      </c>
      <c r="D29" s="27"/>
      <c r="E29" s="27"/>
      <c r="F29" s="77"/>
      <c r="G29" s="77"/>
      <c r="H29" s="77"/>
      <c r="I29" s="77"/>
      <c r="J29" s="77"/>
      <c r="K29" s="27"/>
    </row>
    <row r="30" spans="2:11" s="9" customFormat="1" ht="16.5" customHeight="1">
      <c r="B30" s="75">
        <v>7</v>
      </c>
      <c r="C30" s="76" t="s">
        <v>8</v>
      </c>
      <c r="D30" s="73" t="s">
        <v>23</v>
      </c>
      <c r="E30" s="73"/>
      <c r="F30" s="77"/>
      <c r="G30" s="77"/>
      <c r="H30" s="77"/>
      <c r="I30" s="77"/>
      <c r="J30" s="77"/>
      <c r="K30" s="27"/>
    </row>
    <row r="31" spans="2:11" s="9" customFormat="1" ht="16.5" customHeight="1">
      <c r="B31" s="75">
        <v>8</v>
      </c>
      <c r="C31" s="60" t="s">
        <v>1</v>
      </c>
      <c r="D31" s="27"/>
      <c r="E31" s="27"/>
      <c r="F31" s="61"/>
      <c r="G31" s="61"/>
      <c r="H31" s="61"/>
      <c r="I31" s="61"/>
      <c r="J31" s="61"/>
      <c r="K31" s="27"/>
    </row>
    <row r="32" spans="2:11" s="9" customFormat="1" ht="16.5" customHeight="1">
      <c r="B32" s="75">
        <v>9</v>
      </c>
      <c r="C32" s="73" t="s">
        <v>2</v>
      </c>
      <c r="D32" s="27"/>
      <c r="E32" s="27"/>
      <c r="F32" s="74"/>
      <c r="G32" s="74"/>
      <c r="H32" s="74"/>
      <c r="I32" s="74"/>
      <c r="J32" s="74"/>
      <c r="K32" s="27"/>
    </row>
    <row r="33" spans="2:11" s="84" customFormat="1" ht="21" customHeight="1">
      <c r="B33" s="85"/>
      <c r="C33" s="80" t="s">
        <v>9</v>
      </c>
      <c r="D33" s="49"/>
      <c r="E33" s="49"/>
      <c r="F33" s="763">
        <f>+SUM(F25:F32)</f>
        <v>0</v>
      </c>
      <c r="G33" s="763">
        <f>+SUM(G25:G32)</f>
        <v>0</v>
      </c>
      <c r="H33" s="385">
        <f>+SUM(H25:H32)</f>
        <v>0</v>
      </c>
      <c r="I33" s="385">
        <f>+SUM(I25:I32)</f>
        <v>0</v>
      </c>
      <c r="J33" s="385">
        <f>+SUM(J25:J32)</f>
        <v>0</v>
      </c>
      <c r="K33" s="49"/>
    </row>
    <row r="34" ht="5.25" customHeight="1"/>
    <row r="35" ht="17.25" customHeight="1">
      <c r="B35" s="395"/>
    </row>
    <row r="36" ht="10.5" customHeight="1"/>
    <row r="37" spans="3:15" ht="16.5">
      <c r="C37" s="28"/>
      <c r="D37" s="28"/>
      <c r="E37" s="28"/>
      <c r="F37" s="1"/>
      <c r="G37" s="1"/>
      <c r="H37" s="1"/>
      <c r="I37" s="1"/>
      <c r="J37" s="1"/>
      <c r="L37" s="1"/>
      <c r="M37" s="28"/>
      <c r="N37" s="1"/>
      <c r="O37" s="40"/>
    </row>
    <row r="38" spans="2:14" s="9" customFormat="1" ht="19.5">
      <c r="B38" s="4" t="s">
        <v>554</v>
      </c>
      <c r="C38" s="795"/>
      <c r="D38" s="803"/>
      <c r="E38" s="803"/>
      <c r="F38" s="804"/>
      <c r="G38" s="1105" t="s">
        <v>530</v>
      </c>
      <c r="H38" s="1106"/>
      <c r="I38" s="1106"/>
      <c r="J38" s="386"/>
      <c r="K38" s="87"/>
      <c r="L38" s="13"/>
      <c r="M38" s="13"/>
      <c r="N38" s="13"/>
    </row>
    <row r="39" spans="2:14" s="9" customFormat="1" ht="9.75" customHeight="1">
      <c r="B39" s="4"/>
      <c r="C39" s="27"/>
      <c r="D39" s="27"/>
      <c r="E39" s="27"/>
      <c r="F39" s="87"/>
      <c r="G39" s="13"/>
      <c r="H39" s="13"/>
      <c r="I39" s="13"/>
      <c r="J39" s="13"/>
      <c r="K39" s="87"/>
      <c r="L39" s="13"/>
      <c r="M39" s="13"/>
      <c r="N39" s="13"/>
    </row>
    <row r="40" spans="2:14" s="9" customFormat="1" ht="19.5">
      <c r="B40" s="795"/>
      <c r="C40" s="804"/>
      <c r="D40" s="27"/>
      <c r="E40" s="27"/>
      <c r="F40" s="4" t="s">
        <v>569</v>
      </c>
      <c r="H40" s="13"/>
      <c r="I40" s="13"/>
      <c r="J40" s="13"/>
      <c r="K40" s="87"/>
      <c r="L40" s="13"/>
      <c r="M40" s="13"/>
      <c r="N40" s="13"/>
    </row>
    <row r="41" spans="2:14" s="9" customFormat="1" ht="19.5">
      <c r="B41" s="4"/>
      <c r="D41" s="27"/>
      <c r="E41" s="27"/>
      <c r="F41" s="13"/>
      <c r="G41" s="13"/>
      <c r="H41" s="13"/>
      <c r="I41" s="13"/>
      <c r="J41" s="13"/>
      <c r="K41" s="87"/>
      <c r="L41" s="13"/>
      <c r="M41" s="13"/>
      <c r="N41" s="13"/>
    </row>
    <row r="42" spans="4:14" s="9" customFormat="1" ht="19.5">
      <c r="D42" s="27"/>
      <c r="E42" s="27"/>
      <c r="F42" s="795"/>
      <c r="G42" s="803"/>
      <c r="H42" s="804"/>
      <c r="I42" s="298" t="s">
        <v>538</v>
      </c>
      <c r="J42" s="387"/>
      <c r="K42" s="87"/>
      <c r="M42" s="13"/>
      <c r="N42" s="13"/>
    </row>
    <row r="43" spans="4:14" s="9" customFormat="1" ht="19.5">
      <c r="D43" s="27"/>
      <c r="E43" s="27"/>
      <c r="G43" s="13"/>
      <c r="I43" s="13"/>
      <c r="J43" s="87"/>
      <c r="K43" s="87"/>
      <c r="M43" s="13"/>
      <c r="N43" s="13"/>
    </row>
    <row r="44" spans="4:14" s="9" customFormat="1" ht="19.5">
      <c r="D44" s="27"/>
      <c r="E44" s="27"/>
      <c r="G44" s="13"/>
      <c r="I44" s="13"/>
      <c r="J44" s="87"/>
      <c r="K44" s="87"/>
      <c r="M44" s="13"/>
      <c r="N44" s="13"/>
    </row>
    <row r="45" spans="4:14" s="9" customFormat="1" ht="19.5">
      <c r="D45" s="27"/>
      <c r="E45" s="27"/>
      <c r="H45" s="92" t="s">
        <v>21</v>
      </c>
      <c r="I45" s="92"/>
      <c r="J45" s="92"/>
      <c r="K45" s="92"/>
      <c r="M45" s="13"/>
      <c r="N45" s="13"/>
    </row>
    <row r="46" spans="4:14" s="9" customFormat="1" ht="19.5">
      <c r="D46" s="27"/>
      <c r="E46" s="27"/>
      <c r="F46" s="13"/>
      <c r="G46" s="13"/>
      <c r="H46" s="13"/>
      <c r="J46" s="87"/>
      <c r="K46" s="87"/>
      <c r="M46" s="13"/>
      <c r="N46" s="13"/>
    </row>
    <row r="47" spans="4:14" s="9" customFormat="1" ht="19.5">
      <c r="D47" s="27"/>
      <c r="E47" s="27"/>
      <c r="F47" s="13"/>
      <c r="G47" s="13"/>
      <c r="H47" s="13"/>
      <c r="J47" s="87"/>
      <c r="K47" s="87"/>
      <c r="M47" s="13"/>
      <c r="N47" s="13"/>
    </row>
    <row r="48" spans="4:14" s="9" customFormat="1" ht="19.5">
      <c r="D48" s="27"/>
      <c r="E48" s="27"/>
      <c r="F48" s="13"/>
      <c r="G48" s="13"/>
      <c r="H48" s="13"/>
      <c r="J48" s="87"/>
      <c r="K48" s="13"/>
      <c r="M48" s="13"/>
      <c r="N48" s="13"/>
    </row>
    <row r="49" spans="4:14" s="9" customFormat="1" ht="19.5">
      <c r="D49" s="27"/>
      <c r="E49" s="27"/>
      <c r="H49" s="92" t="s">
        <v>30</v>
      </c>
      <c r="J49" s="87"/>
      <c r="K49" s="13"/>
      <c r="M49" s="13"/>
      <c r="N49" s="13"/>
    </row>
    <row r="50" spans="10:11" ht="15">
      <c r="J50" s="1"/>
      <c r="K50" s="3"/>
    </row>
  </sheetData>
  <sheetProtection password="CCB4" sheet="1" objects="1" scenarios="1"/>
  <mergeCells count="5">
    <mergeCell ref="F42:H42"/>
    <mergeCell ref="I6:J8"/>
    <mergeCell ref="G38:I38"/>
    <mergeCell ref="C38:F38"/>
    <mergeCell ref="B40:C40"/>
  </mergeCells>
  <conditionalFormatting sqref="I6:J8 C6 G6 F11:J35">
    <cfRule type="cellIs" priority="1" dxfId="0" operator="equal" stopIfTrue="1">
      <formula>0</formula>
    </cfRule>
  </conditionalFormatting>
  <printOptions/>
  <pageMargins left="0.95" right="0.75" top="0.3" bottom="0.48" header="0" footer="0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view="pageBreakPreview" zoomScale="70" zoomScaleSheetLayoutView="70" workbookViewId="0" topLeftCell="A22">
      <selection activeCell="B19" sqref="B19"/>
    </sheetView>
  </sheetViews>
  <sheetFormatPr defaultColWidth="11.421875" defaultRowHeight="12.75"/>
  <cols>
    <col min="1" max="1" width="9.7109375" style="2" customWidth="1"/>
    <col min="2" max="2" width="11.421875" style="2" customWidth="1"/>
    <col min="3" max="3" width="19.57421875" style="2" customWidth="1"/>
    <col min="4" max="4" width="11.421875" style="2" customWidth="1"/>
    <col min="5" max="5" width="16.57421875" style="2" bestFit="1" customWidth="1"/>
    <col min="6" max="6" width="12.8515625" style="2" customWidth="1"/>
    <col min="7" max="8" width="11.421875" style="2" customWidth="1"/>
    <col min="9" max="9" width="22.00390625" style="2" customWidth="1"/>
    <col min="10" max="10" width="6.00390625" style="2" customWidth="1"/>
    <col min="11" max="11" width="8.7109375" style="2" customWidth="1"/>
    <col min="12" max="16384" width="11.421875" style="2" customWidth="1"/>
  </cols>
  <sheetData>
    <row r="1" spans="1:3" ht="22.5">
      <c r="A1" s="54" t="s">
        <v>628</v>
      </c>
      <c r="C1" s="54"/>
    </row>
    <row r="2" spans="1:2" ht="22.5">
      <c r="A2" s="4"/>
      <c r="B2" s="54" t="s">
        <v>492</v>
      </c>
    </row>
    <row r="4" spans="1:6" ht="16.5">
      <c r="A4" s="388" t="s">
        <v>425</v>
      </c>
      <c r="B4" s="38"/>
      <c r="C4" s="38"/>
      <c r="D4" s="38"/>
      <c r="F4" s="38"/>
    </row>
    <row r="5" spans="1:11" ht="16.5">
      <c r="A5" s="389" t="s">
        <v>504</v>
      </c>
      <c r="B5" s="1107">
        <f>+'anexo 1'!D7</f>
        <v>0</v>
      </c>
      <c r="C5" s="1107"/>
      <c r="D5" s="294" t="s">
        <v>397</v>
      </c>
      <c r="E5" s="3">
        <f>+'anexo 1'!P7</f>
        <v>0</v>
      </c>
      <c r="F5" s="388" t="s">
        <v>398</v>
      </c>
      <c r="G5" s="1108">
        <f>+'anexo 1'!Z7</f>
        <v>0</v>
      </c>
      <c r="H5" s="1108"/>
      <c r="I5" s="1108"/>
      <c r="J5" s="1108"/>
      <c r="K5" s="1108"/>
    </row>
    <row r="6" spans="7:11" ht="15">
      <c r="G6" s="1108"/>
      <c r="H6" s="1108"/>
      <c r="I6" s="1108"/>
      <c r="J6" s="1108"/>
      <c r="K6" s="1108"/>
    </row>
    <row r="7" spans="7:11" ht="15">
      <c r="G7" s="1108"/>
      <c r="H7" s="1108"/>
      <c r="I7" s="1108"/>
      <c r="J7" s="1108"/>
      <c r="K7" s="1108"/>
    </row>
    <row r="8" spans="1:11" ht="18">
      <c r="A8" s="390" t="s">
        <v>601</v>
      </c>
      <c r="G8" s="1108"/>
      <c r="H8" s="1108"/>
      <c r="I8" s="1108"/>
      <c r="J8" s="1108"/>
      <c r="K8" s="1108"/>
    </row>
    <row r="10" spans="1:11" ht="15">
      <c r="A10" s="391"/>
      <c r="B10" s="392"/>
      <c r="C10" s="392"/>
      <c r="D10" s="392"/>
      <c r="E10" s="392"/>
      <c r="F10" s="392"/>
      <c r="G10" s="392"/>
      <c r="H10" s="392"/>
      <c r="I10" s="392"/>
      <c r="J10" s="392"/>
      <c r="K10" s="535"/>
    </row>
    <row r="11" spans="1:11" ht="15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236"/>
    </row>
    <row r="12" spans="1:11" ht="15">
      <c r="A12" s="393"/>
      <c r="B12" s="394"/>
      <c r="C12" s="394"/>
      <c r="D12" s="394"/>
      <c r="E12" s="394"/>
      <c r="F12" s="394"/>
      <c r="G12" s="394"/>
      <c r="H12" s="394"/>
      <c r="I12" s="394"/>
      <c r="J12" s="394"/>
      <c r="K12" s="236"/>
    </row>
    <row r="13" spans="1:11" ht="15">
      <c r="A13" s="393"/>
      <c r="B13" s="394"/>
      <c r="C13" s="394"/>
      <c r="D13" s="394"/>
      <c r="E13" s="394"/>
      <c r="F13" s="394"/>
      <c r="G13" s="394"/>
      <c r="H13" s="394"/>
      <c r="I13" s="394"/>
      <c r="J13" s="394"/>
      <c r="K13" s="236"/>
    </row>
    <row r="14" spans="1:11" ht="15">
      <c r="A14" s="393"/>
      <c r="B14" s="394"/>
      <c r="C14" s="394"/>
      <c r="D14" s="394"/>
      <c r="E14" s="394"/>
      <c r="F14" s="394"/>
      <c r="G14" s="394"/>
      <c r="H14" s="394"/>
      <c r="I14" s="394"/>
      <c r="J14" s="394"/>
      <c r="K14" s="236"/>
    </row>
    <row r="15" spans="1:11" ht="15">
      <c r="A15" s="393"/>
      <c r="B15" s="394"/>
      <c r="C15" s="394"/>
      <c r="D15" s="394"/>
      <c r="E15" s="394"/>
      <c r="F15" s="394"/>
      <c r="G15" s="394"/>
      <c r="H15" s="394"/>
      <c r="I15" s="394"/>
      <c r="J15" s="394"/>
      <c r="K15" s="236"/>
    </row>
    <row r="16" spans="1:11" ht="15">
      <c r="A16" s="393"/>
      <c r="B16" s="394"/>
      <c r="C16" s="394"/>
      <c r="D16" s="394"/>
      <c r="E16" s="394"/>
      <c r="F16" s="394"/>
      <c r="G16" s="394"/>
      <c r="H16" s="394"/>
      <c r="I16" s="394"/>
      <c r="J16" s="394"/>
      <c r="K16" s="236"/>
    </row>
    <row r="17" spans="1:11" ht="15">
      <c r="A17" s="393"/>
      <c r="B17" s="394"/>
      <c r="C17" s="394"/>
      <c r="D17" s="394"/>
      <c r="E17" s="394"/>
      <c r="F17" s="394"/>
      <c r="G17" s="394"/>
      <c r="H17" s="394"/>
      <c r="I17" s="394"/>
      <c r="J17" s="394"/>
      <c r="K17" s="236"/>
    </row>
    <row r="18" spans="1:11" ht="15">
      <c r="A18" s="393"/>
      <c r="B18" s="394"/>
      <c r="C18" s="394"/>
      <c r="D18" s="394"/>
      <c r="E18" s="394"/>
      <c r="F18" s="394"/>
      <c r="G18" s="394"/>
      <c r="H18" s="394"/>
      <c r="I18" s="394"/>
      <c r="J18" s="394"/>
      <c r="K18" s="236"/>
    </row>
    <row r="19" spans="1:11" ht="15">
      <c r="A19" s="393"/>
      <c r="B19" s="394"/>
      <c r="C19" s="394"/>
      <c r="D19" s="394"/>
      <c r="E19" s="394"/>
      <c r="F19" s="394"/>
      <c r="G19" s="394"/>
      <c r="H19" s="394"/>
      <c r="I19" s="394"/>
      <c r="J19" s="394"/>
      <c r="K19" s="236"/>
    </row>
    <row r="20" spans="1:11" ht="15">
      <c r="A20" s="393"/>
      <c r="B20" s="394"/>
      <c r="C20" s="394"/>
      <c r="D20" s="394"/>
      <c r="E20" s="394"/>
      <c r="F20" s="394"/>
      <c r="G20" s="394"/>
      <c r="H20" s="394"/>
      <c r="I20" s="394"/>
      <c r="J20" s="394"/>
      <c r="K20" s="236"/>
    </row>
    <row r="21" spans="1:11" ht="15">
      <c r="A21" s="393"/>
      <c r="B21" s="394"/>
      <c r="C21" s="394"/>
      <c r="D21" s="394"/>
      <c r="E21" s="394"/>
      <c r="F21" s="394"/>
      <c r="G21" s="394"/>
      <c r="H21" s="394"/>
      <c r="I21" s="394"/>
      <c r="J21" s="394"/>
      <c r="K21" s="236"/>
    </row>
    <row r="22" spans="1:11" ht="15">
      <c r="A22" s="393"/>
      <c r="B22" s="394"/>
      <c r="C22" s="394"/>
      <c r="D22" s="394"/>
      <c r="E22" s="394"/>
      <c r="F22" s="394"/>
      <c r="G22" s="394"/>
      <c r="H22" s="394"/>
      <c r="I22" s="394"/>
      <c r="J22" s="394"/>
      <c r="K22" s="236"/>
    </row>
    <row r="23" spans="1:11" ht="15">
      <c r="A23" s="393"/>
      <c r="B23" s="394"/>
      <c r="C23" s="394"/>
      <c r="D23" s="394"/>
      <c r="E23" s="394"/>
      <c r="F23" s="394"/>
      <c r="G23" s="394"/>
      <c r="H23" s="394"/>
      <c r="I23" s="394"/>
      <c r="J23" s="394"/>
      <c r="K23" s="236"/>
    </row>
    <row r="24" spans="1:11" ht="15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236"/>
    </row>
    <row r="25" spans="1:11" ht="15">
      <c r="A25" s="393"/>
      <c r="B25" s="394"/>
      <c r="C25" s="394"/>
      <c r="D25" s="394"/>
      <c r="E25" s="394"/>
      <c r="F25" s="394"/>
      <c r="G25" s="394"/>
      <c r="H25" s="394"/>
      <c r="I25" s="394"/>
      <c r="J25" s="394"/>
      <c r="K25" s="236"/>
    </row>
    <row r="26" spans="1:11" ht="15">
      <c r="A26" s="393"/>
      <c r="B26" s="394"/>
      <c r="C26" s="394"/>
      <c r="D26" s="394"/>
      <c r="E26" s="394"/>
      <c r="F26" s="394"/>
      <c r="G26" s="394"/>
      <c r="H26" s="394"/>
      <c r="I26" s="394"/>
      <c r="J26" s="394"/>
      <c r="K26" s="236"/>
    </row>
    <row r="27" spans="1:11" ht="15">
      <c r="A27" s="393"/>
      <c r="B27" s="394"/>
      <c r="C27" s="394"/>
      <c r="D27" s="394"/>
      <c r="E27" s="394"/>
      <c r="F27" s="394"/>
      <c r="G27" s="394"/>
      <c r="H27" s="394"/>
      <c r="I27" s="394"/>
      <c r="J27" s="394"/>
      <c r="K27" s="236"/>
    </row>
    <row r="28" spans="1:11" ht="15">
      <c r="A28" s="393"/>
      <c r="B28" s="394"/>
      <c r="C28" s="394"/>
      <c r="D28" s="394"/>
      <c r="E28" s="394"/>
      <c r="F28" s="394"/>
      <c r="G28" s="394"/>
      <c r="H28" s="394"/>
      <c r="I28" s="394"/>
      <c r="J28" s="394"/>
      <c r="K28" s="236"/>
    </row>
    <row r="29" spans="1:11" ht="15">
      <c r="A29" s="393"/>
      <c r="B29" s="394"/>
      <c r="C29" s="394"/>
      <c r="D29" s="394"/>
      <c r="E29" s="394"/>
      <c r="F29" s="394"/>
      <c r="G29" s="394"/>
      <c r="H29" s="394"/>
      <c r="I29" s="394"/>
      <c r="J29" s="394"/>
      <c r="K29" s="236"/>
    </row>
    <row r="30" spans="1:11" ht="15">
      <c r="A30" s="393"/>
      <c r="B30" s="394"/>
      <c r="C30" s="394"/>
      <c r="D30" s="394"/>
      <c r="E30" s="394"/>
      <c r="F30" s="394"/>
      <c r="G30" s="394"/>
      <c r="H30" s="394"/>
      <c r="I30" s="394"/>
      <c r="J30" s="394"/>
      <c r="K30" s="236"/>
    </row>
    <row r="31" spans="1:11" ht="15">
      <c r="A31" s="393"/>
      <c r="B31" s="394"/>
      <c r="C31" s="394"/>
      <c r="D31" s="394"/>
      <c r="E31" s="394"/>
      <c r="F31" s="394"/>
      <c r="G31" s="394"/>
      <c r="H31" s="394"/>
      <c r="I31" s="394"/>
      <c r="J31" s="394"/>
      <c r="K31" s="236"/>
    </row>
    <row r="32" spans="1:11" ht="15">
      <c r="A32" s="393"/>
      <c r="B32" s="394"/>
      <c r="C32" s="394"/>
      <c r="D32" s="394"/>
      <c r="E32" s="394"/>
      <c r="F32" s="394"/>
      <c r="G32" s="394"/>
      <c r="H32" s="394"/>
      <c r="I32" s="394"/>
      <c r="J32" s="394"/>
      <c r="K32" s="236"/>
    </row>
    <row r="33" spans="1:11" ht="15">
      <c r="A33" s="393"/>
      <c r="B33" s="394"/>
      <c r="C33" s="394"/>
      <c r="D33" s="394"/>
      <c r="E33" s="394"/>
      <c r="F33" s="394"/>
      <c r="G33" s="394"/>
      <c r="H33" s="394"/>
      <c r="I33" s="394"/>
      <c r="J33" s="394"/>
      <c r="K33" s="236"/>
    </row>
    <row r="34" spans="1:11" ht="15">
      <c r="A34" s="393"/>
      <c r="B34" s="394"/>
      <c r="C34" s="394"/>
      <c r="D34" s="394"/>
      <c r="E34" s="394"/>
      <c r="F34" s="394"/>
      <c r="G34" s="394"/>
      <c r="H34" s="394"/>
      <c r="I34" s="394"/>
      <c r="J34" s="394"/>
      <c r="K34" s="236"/>
    </row>
    <row r="35" spans="1:11" ht="15">
      <c r="A35" s="393"/>
      <c r="B35" s="394"/>
      <c r="C35" s="394"/>
      <c r="D35" s="394"/>
      <c r="E35" s="394"/>
      <c r="F35" s="394"/>
      <c r="G35" s="394"/>
      <c r="H35" s="394"/>
      <c r="I35" s="394"/>
      <c r="J35" s="394"/>
      <c r="K35" s="236"/>
    </row>
    <row r="36" spans="1:11" ht="15">
      <c r="A36" s="393"/>
      <c r="B36" s="394"/>
      <c r="C36" s="394"/>
      <c r="D36" s="394"/>
      <c r="E36" s="394"/>
      <c r="F36" s="394"/>
      <c r="G36" s="394"/>
      <c r="H36" s="394"/>
      <c r="I36" s="394"/>
      <c r="J36" s="394"/>
      <c r="K36" s="236"/>
    </row>
    <row r="37" spans="1:11" ht="15">
      <c r="A37" s="393"/>
      <c r="B37" s="394"/>
      <c r="C37" s="394"/>
      <c r="D37" s="394"/>
      <c r="E37" s="394"/>
      <c r="F37" s="394"/>
      <c r="G37" s="394"/>
      <c r="H37" s="394"/>
      <c r="I37" s="394"/>
      <c r="J37" s="394"/>
      <c r="K37" s="236"/>
    </row>
    <row r="38" spans="1:11" ht="15">
      <c r="A38" s="393"/>
      <c r="B38" s="394"/>
      <c r="C38" s="394"/>
      <c r="D38" s="394"/>
      <c r="E38" s="394"/>
      <c r="F38" s="394"/>
      <c r="G38" s="394"/>
      <c r="H38" s="394"/>
      <c r="I38" s="394"/>
      <c r="J38" s="394"/>
      <c r="K38" s="236"/>
    </row>
    <row r="39" spans="1:11" ht="15">
      <c r="A39" s="393"/>
      <c r="B39" s="394"/>
      <c r="C39" s="394"/>
      <c r="D39" s="394"/>
      <c r="E39" s="394"/>
      <c r="F39" s="394"/>
      <c r="G39" s="394"/>
      <c r="H39" s="394"/>
      <c r="I39" s="394"/>
      <c r="J39" s="394"/>
      <c r="K39" s="236"/>
    </row>
    <row r="40" spans="1:11" ht="15">
      <c r="A40" s="393"/>
      <c r="B40" s="394"/>
      <c r="C40" s="394"/>
      <c r="D40" s="394"/>
      <c r="E40" s="394"/>
      <c r="F40" s="394"/>
      <c r="G40" s="394"/>
      <c r="H40" s="394"/>
      <c r="I40" s="394"/>
      <c r="J40" s="394"/>
      <c r="K40" s="236"/>
    </row>
    <row r="41" spans="1:11" ht="15">
      <c r="A41" s="393"/>
      <c r="B41" s="394"/>
      <c r="C41" s="394"/>
      <c r="D41" s="394"/>
      <c r="E41" s="394"/>
      <c r="F41" s="394"/>
      <c r="G41" s="394"/>
      <c r="H41" s="394"/>
      <c r="I41" s="394"/>
      <c r="J41" s="394"/>
      <c r="K41" s="236"/>
    </row>
    <row r="42" spans="1:11" ht="15">
      <c r="A42" s="393"/>
      <c r="B42" s="394"/>
      <c r="C42" s="394"/>
      <c r="D42" s="394"/>
      <c r="E42" s="394"/>
      <c r="F42" s="394"/>
      <c r="G42" s="394"/>
      <c r="H42" s="394"/>
      <c r="I42" s="394"/>
      <c r="J42" s="394"/>
      <c r="K42" s="236"/>
    </row>
    <row r="43" spans="1:11" ht="15">
      <c r="A43" s="393"/>
      <c r="B43" s="394"/>
      <c r="C43" s="394"/>
      <c r="D43" s="394"/>
      <c r="E43" s="394"/>
      <c r="F43" s="394"/>
      <c r="G43" s="394"/>
      <c r="H43" s="394"/>
      <c r="I43" s="394"/>
      <c r="J43" s="394"/>
      <c r="K43" s="236"/>
    </row>
    <row r="44" spans="1:11" ht="15">
      <c r="A44" s="393"/>
      <c r="B44" s="394"/>
      <c r="C44" s="394"/>
      <c r="D44" s="394"/>
      <c r="E44" s="394"/>
      <c r="F44" s="394"/>
      <c r="G44" s="394"/>
      <c r="H44" s="394"/>
      <c r="I44" s="394"/>
      <c r="J44" s="394"/>
      <c r="K44" s="236"/>
    </row>
    <row r="45" spans="1:11" ht="15">
      <c r="A45" s="393"/>
      <c r="B45" s="394"/>
      <c r="C45" s="394"/>
      <c r="D45" s="394"/>
      <c r="E45" s="394"/>
      <c r="F45" s="394"/>
      <c r="G45" s="394"/>
      <c r="H45" s="394"/>
      <c r="I45" s="394"/>
      <c r="J45" s="394"/>
      <c r="K45" s="236"/>
    </row>
    <row r="46" spans="1:11" ht="15">
      <c r="A46" s="393"/>
      <c r="B46" s="394"/>
      <c r="C46" s="394"/>
      <c r="D46" s="394"/>
      <c r="E46" s="394"/>
      <c r="F46" s="394"/>
      <c r="G46" s="394"/>
      <c r="H46" s="394"/>
      <c r="I46" s="394"/>
      <c r="J46" s="394"/>
      <c r="K46" s="236"/>
    </row>
    <row r="47" spans="1:11" ht="15">
      <c r="A47" s="393"/>
      <c r="B47" s="394"/>
      <c r="C47" s="394"/>
      <c r="D47" s="394"/>
      <c r="E47" s="394"/>
      <c r="F47" s="394"/>
      <c r="G47" s="394"/>
      <c r="H47" s="394"/>
      <c r="I47" s="394"/>
      <c r="J47" s="394"/>
      <c r="K47" s="236"/>
    </row>
    <row r="48" spans="1:11" ht="15">
      <c r="A48" s="393"/>
      <c r="B48" s="394"/>
      <c r="C48" s="394"/>
      <c r="D48" s="394"/>
      <c r="E48" s="394"/>
      <c r="F48" s="394"/>
      <c r="G48" s="394"/>
      <c r="H48" s="394"/>
      <c r="I48" s="394"/>
      <c r="J48" s="394"/>
      <c r="K48" s="236"/>
    </row>
    <row r="49" spans="1:11" ht="15">
      <c r="A49" s="393"/>
      <c r="B49" s="394"/>
      <c r="C49" s="394"/>
      <c r="D49" s="394"/>
      <c r="E49" s="394"/>
      <c r="F49" s="394"/>
      <c r="G49" s="394"/>
      <c r="H49" s="394"/>
      <c r="I49" s="394"/>
      <c r="J49" s="394"/>
      <c r="K49" s="236"/>
    </row>
    <row r="50" spans="1:11" ht="15">
      <c r="A50" s="393"/>
      <c r="B50" s="394"/>
      <c r="C50" s="394"/>
      <c r="D50" s="394"/>
      <c r="E50" s="394"/>
      <c r="F50" s="394"/>
      <c r="G50" s="394"/>
      <c r="H50" s="394"/>
      <c r="I50" s="394"/>
      <c r="J50" s="394"/>
      <c r="K50" s="236"/>
    </row>
    <row r="51" spans="1:11" ht="15">
      <c r="A51" s="393"/>
      <c r="B51" s="394"/>
      <c r="C51" s="394"/>
      <c r="D51" s="394"/>
      <c r="E51" s="394"/>
      <c r="F51" s="394"/>
      <c r="G51" s="394"/>
      <c r="H51" s="394"/>
      <c r="I51" s="394"/>
      <c r="J51" s="394"/>
      <c r="K51" s="236"/>
    </row>
    <row r="52" spans="1:11" ht="15">
      <c r="A52" s="393"/>
      <c r="B52" s="394"/>
      <c r="C52" s="394"/>
      <c r="D52" s="394"/>
      <c r="E52" s="394"/>
      <c r="F52" s="394"/>
      <c r="G52" s="394"/>
      <c r="H52" s="394"/>
      <c r="I52" s="394"/>
      <c r="J52" s="394"/>
      <c r="K52" s="236"/>
    </row>
    <row r="53" spans="1:11" ht="15">
      <c r="A53" s="393"/>
      <c r="B53" s="394"/>
      <c r="C53" s="394"/>
      <c r="D53" s="394"/>
      <c r="E53" s="394"/>
      <c r="F53" s="394"/>
      <c r="G53" s="394"/>
      <c r="H53" s="394"/>
      <c r="I53" s="394"/>
      <c r="J53" s="394"/>
      <c r="K53" s="236"/>
    </row>
    <row r="54" spans="1:11" ht="15">
      <c r="A54" s="393"/>
      <c r="B54" s="394"/>
      <c r="C54" s="394"/>
      <c r="D54" s="394"/>
      <c r="E54" s="394"/>
      <c r="F54" s="394"/>
      <c r="G54" s="394"/>
      <c r="H54" s="394"/>
      <c r="I54" s="394"/>
      <c r="J54" s="394"/>
      <c r="K54" s="236"/>
    </row>
    <row r="55" spans="1:11" ht="15">
      <c r="A55" s="393"/>
      <c r="B55" s="394"/>
      <c r="C55" s="394"/>
      <c r="D55" s="394"/>
      <c r="E55" s="394"/>
      <c r="F55" s="394"/>
      <c r="G55" s="394"/>
      <c r="H55" s="394"/>
      <c r="I55" s="394"/>
      <c r="J55" s="394"/>
      <c r="K55" s="236"/>
    </row>
    <row r="56" spans="1:11" ht="15">
      <c r="A56" s="393"/>
      <c r="B56" s="394"/>
      <c r="C56" s="394"/>
      <c r="D56" s="394"/>
      <c r="E56" s="394"/>
      <c r="F56" s="394"/>
      <c r="G56" s="394"/>
      <c r="H56" s="394"/>
      <c r="I56" s="394"/>
      <c r="J56" s="394"/>
      <c r="K56" s="236"/>
    </row>
    <row r="57" spans="1:11" ht="15">
      <c r="A57" s="393"/>
      <c r="B57" s="394"/>
      <c r="C57" s="394"/>
      <c r="D57" s="394"/>
      <c r="E57" s="394"/>
      <c r="F57" s="394"/>
      <c r="G57" s="394"/>
      <c r="H57" s="394"/>
      <c r="I57" s="394"/>
      <c r="J57" s="394"/>
      <c r="K57" s="236"/>
    </row>
    <row r="58" spans="1:11" ht="15">
      <c r="A58" s="393"/>
      <c r="B58" s="394"/>
      <c r="C58" s="394"/>
      <c r="D58" s="394"/>
      <c r="E58" s="394"/>
      <c r="F58" s="394"/>
      <c r="G58" s="394"/>
      <c r="H58" s="394"/>
      <c r="I58" s="394"/>
      <c r="J58" s="394"/>
      <c r="K58" s="236"/>
    </row>
    <row r="59" spans="1:11" ht="15">
      <c r="A59" s="393"/>
      <c r="B59" s="394"/>
      <c r="C59" s="394"/>
      <c r="D59" s="394"/>
      <c r="E59" s="394"/>
      <c r="F59" s="394"/>
      <c r="G59" s="394"/>
      <c r="H59" s="394"/>
      <c r="I59" s="394"/>
      <c r="J59" s="394"/>
      <c r="K59" s="236"/>
    </row>
    <row r="60" spans="1:11" ht="15">
      <c r="A60" s="393"/>
      <c r="B60" s="394"/>
      <c r="C60" s="394"/>
      <c r="D60" s="394"/>
      <c r="E60" s="394"/>
      <c r="F60" s="394"/>
      <c r="G60" s="394"/>
      <c r="H60" s="394"/>
      <c r="I60" s="394"/>
      <c r="J60" s="394"/>
      <c r="K60" s="236"/>
    </row>
    <row r="61" spans="1:11" ht="15">
      <c r="A61" s="537"/>
      <c r="B61" s="538"/>
      <c r="C61" s="538"/>
      <c r="D61" s="538"/>
      <c r="E61" s="538"/>
      <c r="F61" s="538"/>
      <c r="G61" s="538"/>
      <c r="H61" s="538"/>
      <c r="I61" s="538"/>
      <c r="J61" s="538"/>
      <c r="K61" s="539"/>
    </row>
    <row r="62" ht="16.5">
      <c r="A62" s="395"/>
    </row>
    <row r="63" spans="1:6" ht="16.5">
      <c r="A63" s="395" t="s">
        <v>554</v>
      </c>
      <c r="B63" s="1112"/>
      <c r="C63" s="1113"/>
      <c r="D63" s="1113"/>
      <c r="E63" s="1114"/>
      <c r="F63" s="395" t="s">
        <v>530</v>
      </c>
    </row>
    <row r="64" spans="1:6" ht="4.5" customHeight="1">
      <c r="A64" s="395"/>
      <c r="F64" s="395"/>
    </row>
    <row r="65" spans="1:7" ht="16.5">
      <c r="A65" s="1115"/>
      <c r="B65" s="1116"/>
      <c r="C65" s="1116"/>
      <c r="D65" s="1116"/>
      <c r="E65" s="1116"/>
      <c r="F65" s="1117"/>
      <c r="G65" s="395" t="s">
        <v>556</v>
      </c>
    </row>
    <row r="66" ht="16.5">
      <c r="A66" s="395" t="s">
        <v>557</v>
      </c>
    </row>
    <row r="67" ht="16.5">
      <c r="A67" s="395"/>
    </row>
    <row r="68" spans="4:9" ht="16.5">
      <c r="D68" s="1109"/>
      <c r="E68" s="1110"/>
      <c r="F68" s="1110"/>
      <c r="G68" s="1111"/>
      <c r="H68" s="158" t="s">
        <v>532</v>
      </c>
      <c r="I68" s="396"/>
    </row>
    <row r="71" spans="5:8" ht="16.5">
      <c r="E71" s="397" t="s">
        <v>21</v>
      </c>
      <c r="G71" s="398"/>
      <c r="H71" s="398"/>
    </row>
    <row r="72" ht="16.5">
      <c r="E72" s="397"/>
    </row>
    <row r="75" ht="16.5">
      <c r="E75" s="397" t="s">
        <v>36</v>
      </c>
    </row>
  </sheetData>
  <sheetProtection password="CD74" sheet="1" objects="1" scenarios="1"/>
  <mergeCells count="5">
    <mergeCell ref="B5:C5"/>
    <mergeCell ref="G5:K8"/>
    <mergeCell ref="D68:G68"/>
    <mergeCell ref="B63:E63"/>
    <mergeCell ref="A65:F65"/>
  </mergeCells>
  <conditionalFormatting sqref="B5:C5 E5 G5:K8">
    <cfRule type="cellIs" priority="1" dxfId="0" operator="equal" stopIfTrue="1">
      <formula>0</formula>
    </cfRule>
  </conditionalFormatting>
  <printOptions/>
  <pageMargins left="0.69" right="0.51" top="0.47" bottom="0.37" header="0" footer="0"/>
  <pageSetup fitToHeight="1" fitToWidth="1"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C11" sqref="C11"/>
    </sheetView>
  </sheetViews>
  <sheetFormatPr defaultColWidth="11.421875" defaultRowHeight="12.75"/>
  <cols>
    <col min="7" max="7" width="12.421875" style="0" customWidth="1"/>
  </cols>
  <sheetData>
    <row r="1" spans="1:7" ht="15">
      <c r="A1" s="661" t="s">
        <v>643</v>
      </c>
      <c r="B1" s="782"/>
      <c r="C1" s="782"/>
      <c r="D1" s="782"/>
      <c r="E1" s="782"/>
      <c r="F1" s="782"/>
      <c r="G1" s="782"/>
    </row>
    <row r="2" spans="1:7" ht="15">
      <c r="A2" s="661"/>
      <c r="B2" s="782"/>
      <c r="C2" s="782"/>
      <c r="D2" s="782"/>
      <c r="E2" s="782"/>
      <c r="F2" s="782"/>
      <c r="G2" s="782"/>
    </row>
    <row r="3" spans="1:7" ht="15">
      <c r="A3" s="661" t="s">
        <v>644</v>
      </c>
      <c r="B3" s="782"/>
      <c r="C3" s="782"/>
      <c r="D3" s="782"/>
      <c r="E3" s="782"/>
      <c r="F3" s="782"/>
      <c r="G3" s="782"/>
    </row>
    <row r="4" spans="1:7" ht="15">
      <c r="A4" s="661" t="s">
        <v>641</v>
      </c>
      <c r="B4" s="782"/>
      <c r="C4" s="782"/>
      <c r="D4" s="782"/>
      <c r="E4" s="782"/>
      <c r="F4" s="782"/>
      <c r="G4" s="782"/>
    </row>
    <row r="5" spans="1:7" ht="15">
      <c r="A5" s="661" t="s">
        <v>646</v>
      </c>
      <c r="B5" s="782"/>
      <c r="C5" s="782"/>
      <c r="D5" s="782"/>
      <c r="E5" s="782"/>
      <c r="F5" s="782"/>
      <c r="G5" s="782"/>
    </row>
    <row r="6" spans="1:7" ht="15">
      <c r="A6" s="661" t="s">
        <v>647</v>
      </c>
      <c r="B6" s="782"/>
      <c r="C6" s="782"/>
      <c r="D6" s="782"/>
      <c r="E6" s="782"/>
      <c r="F6" s="782"/>
      <c r="G6" s="782"/>
    </row>
    <row r="7" spans="1:7" ht="15">
      <c r="A7" s="661"/>
      <c r="B7" s="782"/>
      <c r="C7" s="782"/>
      <c r="D7" s="782"/>
      <c r="E7" s="782"/>
      <c r="F7" s="782"/>
      <c r="G7" s="782"/>
    </row>
    <row r="8" spans="1:7" ht="15">
      <c r="A8" s="661" t="s">
        <v>645</v>
      </c>
      <c r="B8" s="782"/>
      <c r="C8" s="782"/>
      <c r="D8" s="782"/>
      <c r="E8" s="782"/>
      <c r="F8" s="782"/>
      <c r="G8" s="782"/>
    </row>
    <row r="9" spans="1:7" ht="15">
      <c r="A9" s="783" t="s">
        <v>642</v>
      </c>
      <c r="B9" s="782"/>
      <c r="C9" s="782"/>
      <c r="D9" s="782"/>
      <c r="E9" s="782"/>
      <c r="F9" s="782"/>
      <c r="G9" s="782"/>
    </row>
    <row r="10" spans="1:7" ht="12.75">
      <c r="A10" s="782"/>
      <c r="B10" s="782"/>
      <c r="C10" s="782"/>
      <c r="D10" s="782"/>
      <c r="E10" s="782"/>
      <c r="F10" s="782"/>
      <c r="G10" s="782"/>
    </row>
  </sheetData>
  <hyperlinks>
    <hyperlink ref="A9" r:id="rId1" display="sgrfel@meh.es"/>
  </hyperlinks>
  <printOptions/>
  <pageMargins left="0.75" right="0.75" top="1" bottom="1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2"/>
  <sheetViews>
    <sheetView showGridLines="0" view="pageBreakPreview" zoomScale="40" zoomScaleNormal="69" zoomScaleSheetLayoutView="40" workbookViewId="0" topLeftCell="A1">
      <selection activeCell="C97" sqref="C97:F97"/>
    </sheetView>
  </sheetViews>
  <sheetFormatPr defaultColWidth="11.421875" defaultRowHeight="12.75"/>
  <cols>
    <col min="1" max="1" width="5.421875" style="2" customWidth="1"/>
    <col min="2" max="2" width="62.421875" style="2" customWidth="1"/>
    <col min="3" max="3" width="16.28125" style="2" customWidth="1"/>
    <col min="4" max="4" width="50.7109375" style="2" customWidth="1"/>
    <col min="5" max="5" width="21.140625" style="2" customWidth="1"/>
    <col min="6" max="6" width="21.7109375" style="2" customWidth="1"/>
    <col min="7" max="7" width="38.8515625" style="3" customWidth="1"/>
    <col min="8" max="8" width="16.28125" style="2" customWidth="1"/>
    <col min="9" max="9" width="17.00390625" style="2" customWidth="1"/>
    <col min="10" max="10" width="13.7109375" style="2" bestFit="1" customWidth="1"/>
    <col min="11" max="16384" width="11.421875" style="2" customWidth="1"/>
  </cols>
  <sheetData>
    <row r="1" spans="2:9" ht="46.5" customHeight="1">
      <c r="B1" s="187" t="s">
        <v>31</v>
      </c>
      <c r="C1" s="11"/>
      <c r="D1" s="11"/>
      <c r="E1" s="11"/>
      <c r="F1" s="11"/>
      <c r="G1" s="188"/>
      <c r="H1" s="11"/>
      <c r="I1" s="11"/>
    </row>
    <row r="2" spans="2:9" ht="24" customHeight="1">
      <c r="B2" s="187"/>
      <c r="C2" s="11"/>
      <c r="D2" s="11"/>
      <c r="E2" s="11"/>
      <c r="F2" s="11"/>
      <c r="G2" s="188"/>
      <c r="H2" s="11"/>
      <c r="I2" s="11"/>
    </row>
    <row r="3" spans="2:9" ht="40.5">
      <c r="B3" s="189" t="s">
        <v>415</v>
      </c>
      <c r="C3" s="11"/>
      <c r="D3" s="11"/>
      <c r="E3" s="11"/>
      <c r="F3" s="11"/>
      <c r="G3" s="188"/>
      <c r="H3" s="11"/>
      <c r="I3" s="11"/>
    </row>
    <row r="4" spans="2:11" s="154" customFormat="1" ht="40.5">
      <c r="B4" s="190" t="s">
        <v>534</v>
      </c>
      <c r="C4" s="821">
        <f>+'anexo 1'!D7</f>
        <v>0</v>
      </c>
      <c r="D4" s="821"/>
      <c r="E4" s="821"/>
      <c r="F4" s="821"/>
      <c r="G4" s="187" t="s">
        <v>397</v>
      </c>
      <c r="H4" s="822">
        <f>+'anexo 1'!P7</f>
        <v>0</v>
      </c>
      <c r="I4" s="823"/>
      <c r="J4" s="187"/>
      <c r="K4" s="192"/>
    </row>
    <row r="5" spans="2:11" s="154" customFormat="1" ht="9.75" customHeight="1">
      <c r="B5" s="190"/>
      <c r="C5" s="191"/>
      <c r="D5" s="191"/>
      <c r="E5" s="191"/>
      <c r="F5" s="187"/>
      <c r="G5" s="191"/>
      <c r="H5" s="187"/>
      <c r="J5" s="187"/>
      <c r="K5" s="192"/>
    </row>
    <row r="6" spans="2:11" s="154" customFormat="1" ht="40.5">
      <c r="B6" s="193" t="s">
        <v>398</v>
      </c>
      <c r="C6" s="820">
        <f>+'anexo 1'!Z7</f>
        <v>0</v>
      </c>
      <c r="D6" s="821"/>
      <c r="E6" s="821"/>
      <c r="F6" s="821"/>
      <c r="G6" s="821"/>
      <c r="H6" s="821"/>
      <c r="I6" s="821"/>
      <c r="J6" s="187"/>
      <c r="K6" s="192"/>
    </row>
    <row r="7" spans="2:9" s="154" customFormat="1" ht="23.25" customHeight="1">
      <c r="B7" s="189"/>
      <c r="C7" s="187"/>
      <c r="D7" s="187"/>
      <c r="E7" s="187"/>
      <c r="F7" s="187"/>
      <c r="G7" s="192"/>
      <c r="H7" s="187"/>
      <c r="I7" s="187"/>
    </row>
    <row r="8" spans="2:13" ht="29.25">
      <c r="B8" s="194" t="s">
        <v>19</v>
      </c>
      <c r="J8" s="3"/>
      <c r="K8" s="3"/>
      <c r="L8" s="3"/>
      <c r="M8" s="1"/>
    </row>
    <row r="9" spans="2:13" ht="24" customHeight="1">
      <c r="B9" s="194" t="s">
        <v>562</v>
      </c>
      <c r="J9" s="3"/>
      <c r="K9" s="3"/>
      <c r="L9" s="3"/>
      <c r="M9" s="1"/>
    </row>
    <row r="10" ht="23.25" customHeight="1">
      <c r="B10" s="194" t="s">
        <v>612</v>
      </c>
    </row>
    <row r="11" spans="3:9" ht="8.25" customHeight="1">
      <c r="C11" s="36"/>
      <c r="D11" s="36"/>
      <c r="E11" s="36"/>
      <c r="F11" s="36"/>
      <c r="G11" s="188"/>
      <c r="H11" s="36"/>
      <c r="I11" s="36"/>
    </row>
    <row r="12" ht="6.75" customHeight="1">
      <c r="G12" s="1"/>
    </row>
    <row r="13" spans="2:9" ht="31.5" customHeight="1">
      <c r="B13" s="195" t="s">
        <v>401</v>
      </c>
      <c r="C13" s="196"/>
      <c r="D13" s="788" t="s">
        <v>561</v>
      </c>
      <c r="E13" s="788" t="s">
        <v>409</v>
      </c>
      <c r="F13" s="788" t="s">
        <v>410</v>
      </c>
      <c r="G13" s="788" t="s">
        <v>18</v>
      </c>
      <c r="H13" s="788" t="s">
        <v>404</v>
      </c>
      <c r="I13" s="788" t="s">
        <v>402</v>
      </c>
    </row>
    <row r="14" spans="2:9" ht="58.5" customHeight="1">
      <c r="B14" s="197" t="s">
        <v>20</v>
      </c>
      <c r="C14" s="198" t="s">
        <v>403</v>
      </c>
      <c r="D14" s="819"/>
      <c r="E14" s="819"/>
      <c r="F14" s="819"/>
      <c r="G14" s="819" t="s">
        <v>18</v>
      </c>
      <c r="H14" s="819"/>
      <c r="I14" s="819"/>
    </row>
    <row r="15" spans="2:9" ht="30" customHeight="1" thickBot="1">
      <c r="B15" s="118" t="s">
        <v>32</v>
      </c>
      <c r="C15" s="199"/>
      <c r="D15" s="199"/>
      <c r="E15" s="199"/>
      <c r="F15" s="199"/>
      <c r="G15" s="199"/>
      <c r="H15" s="199"/>
      <c r="I15" s="200"/>
    </row>
    <row r="16" spans="2:9" ht="28.5" customHeight="1" thickTop="1">
      <c r="B16" s="201" t="s">
        <v>33</v>
      </c>
      <c r="C16" s="202"/>
      <c r="D16" s="203"/>
      <c r="E16" s="204"/>
      <c r="F16" s="204"/>
      <c r="G16" s="204"/>
      <c r="H16" s="204"/>
      <c r="I16" s="205"/>
    </row>
    <row r="17" spans="2:9" ht="22.5" customHeight="1">
      <c r="B17" s="206"/>
      <c r="C17" s="207"/>
      <c r="D17" s="208"/>
      <c r="E17" s="209"/>
      <c r="F17" s="209"/>
      <c r="G17" s="729">
        <f>IF(C17&lt;&gt;0,(D17*C17)/(1-((1+C17)^(-((F17-E17)/365)))),0)</f>
        <v>0</v>
      </c>
      <c r="H17" s="210"/>
      <c r="I17" s="211"/>
    </row>
    <row r="18" spans="2:9" ht="22.5" customHeight="1">
      <c r="B18" s="212"/>
      <c r="C18" s="213"/>
      <c r="D18" s="214"/>
      <c r="E18" s="215"/>
      <c r="F18" s="215"/>
      <c r="G18" s="730">
        <f aca="true" t="shared" si="0" ref="G18:G26">IF(C18&lt;&gt;0,(D18*C18)/(1-((1+C18)^(-((F18-E18)/365)))),0)</f>
        <v>0</v>
      </c>
      <c r="H18" s="216"/>
      <c r="I18" s="217"/>
    </row>
    <row r="19" spans="2:9" ht="22.5" customHeight="1">
      <c r="B19" s="212"/>
      <c r="C19" s="213"/>
      <c r="D19" s="214"/>
      <c r="E19" s="215"/>
      <c r="F19" s="215"/>
      <c r="G19" s="730">
        <f t="shared" si="0"/>
        <v>0</v>
      </c>
      <c r="H19" s="216"/>
      <c r="I19" s="217"/>
    </row>
    <row r="20" spans="2:9" ht="22.5" customHeight="1">
      <c r="B20" s="212"/>
      <c r="C20" s="213"/>
      <c r="D20" s="214"/>
      <c r="E20" s="215"/>
      <c r="F20" s="215"/>
      <c r="G20" s="730">
        <f t="shared" si="0"/>
        <v>0</v>
      </c>
      <c r="H20" s="216"/>
      <c r="I20" s="217"/>
    </row>
    <row r="21" spans="2:9" ht="22.5" customHeight="1">
      <c r="B21" s="212"/>
      <c r="C21" s="213"/>
      <c r="D21" s="214"/>
      <c r="E21" s="215"/>
      <c r="F21" s="215"/>
      <c r="G21" s="730">
        <f t="shared" si="0"/>
        <v>0</v>
      </c>
      <c r="H21" s="216"/>
      <c r="I21" s="217"/>
    </row>
    <row r="22" spans="2:9" ht="22.5" customHeight="1">
      <c r="B22" s="212"/>
      <c r="C22" s="213"/>
      <c r="D22" s="214"/>
      <c r="E22" s="215"/>
      <c r="F22" s="215"/>
      <c r="G22" s="730">
        <f t="shared" si="0"/>
        <v>0</v>
      </c>
      <c r="H22" s="216"/>
      <c r="I22" s="217"/>
    </row>
    <row r="23" spans="2:9" ht="22.5" customHeight="1">
      <c r="B23" s="212"/>
      <c r="C23" s="213"/>
      <c r="D23" s="214"/>
      <c r="E23" s="215"/>
      <c r="F23" s="215"/>
      <c r="G23" s="730">
        <f t="shared" si="0"/>
        <v>0</v>
      </c>
      <c r="H23" s="216"/>
      <c r="I23" s="217"/>
    </row>
    <row r="24" spans="2:9" ht="22.5" customHeight="1">
      <c r="B24" s="654" t="s">
        <v>195</v>
      </c>
      <c r="C24" s="655"/>
      <c r="D24" s="656"/>
      <c r="E24" s="657"/>
      <c r="F24" s="657"/>
      <c r="G24" s="658"/>
      <c r="H24" s="658"/>
      <c r="I24" s="704"/>
    </row>
    <row r="25" spans="2:9" ht="22.5" customHeight="1">
      <c r="B25" s="212"/>
      <c r="C25" s="213"/>
      <c r="D25" s="214"/>
      <c r="E25" s="215"/>
      <c r="F25" s="215"/>
      <c r="G25" s="730">
        <f t="shared" si="0"/>
        <v>0</v>
      </c>
      <c r="H25" s="216"/>
      <c r="I25" s="217"/>
    </row>
    <row r="26" spans="2:9" ht="22.5" customHeight="1">
      <c r="B26" s="218"/>
      <c r="C26" s="219"/>
      <c r="D26" s="220"/>
      <c r="E26" s="221"/>
      <c r="F26" s="221"/>
      <c r="G26" s="731">
        <f t="shared" si="0"/>
        <v>0</v>
      </c>
      <c r="H26" s="222"/>
      <c r="I26" s="223"/>
    </row>
    <row r="27" spans="2:9" ht="30" customHeight="1" thickBot="1">
      <c r="B27" s="118" t="s">
        <v>34</v>
      </c>
      <c r="C27" s="199"/>
      <c r="D27" s="199"/>
      <c r="E27" s="199"/>
      <c r="F27" s="199"/>
      <c r="G27" s="732"/>
      <c r="H27" s="199"/>
      <c r="I27" s="200"/>
    </row>
    <row r="28" spans="2:9" ht="30" customHeight="1" thickTop="1">
      <c r="B28" s="224" t="s">
        <v>33</v>
      </c>
      <c r="C28" s="225"/>
      <c r="D28" s="226"/>
      <c r="E28" s="225"/>
      <c r="F28" s="225"/>
      <c r="G28" s="733"/>
      <c r="H28" s="225"/>
      <c r="I28" s="227"/>
    </row>
    <row r="29" spans="2:9" ht="22.5" customHeight="1">
      <c r="B29" s="206"/>
      <c r="C29" s="207"/>
      <c r="D29" s="228"/>
      <c r="E29" s="209"/>
      <c r="F29" s="209"/>
      <c r="G29" s="734">
        <f>IF(C29&lt;&gt;0,(D29*C29)/(1-((1+C29)^(-((F29-E29)/365)))),0)</f>
        <v>0</v>
      </c>
      <c r="H29" s="210"/>
      <c r="I29" s="211"/>
    </row>
    <row r="30" spans="2:9" ht="22.5" customHeight="1">
      <c r="B30" s="212"/>
      <c r="C30" s="213"/>
      <c r="D30" s="214"/>
      <c r="E30" s="215"/>
      <c r="F30" s="215"/>
      <c r="G30" s="735">
        <f aca="true" t="shared" si="1" ref="G30:G61">IF(C30&lt;&gt;0,(D30*C30)/(1-((1+C30)^(-((F30-E30)/365)))),0)</f>
        <v>0</v>
      </c>
      <c r="H30" s="216"/>
      <c r="I30" s="217"/>
    </row>
    <row r="31" spans="2:9" ht="22.5" customHeight="1">
      <c r="B31" s="212"/>
      <c r="C31" s="213"/>
      <c r="D31" s="214"/>
      <c r="E31" s="215"/>
      <c r="F31" s="215"/>
      <c r="G31" s="735">
        <f t="shared" si="1"/>
        <v>0</v>
      </c>
      <c r="H31" s="216"/>
      <c r="I31" s="217"/>
    </row>
    <row r="32" spans="2:9" ht="22.5" customHeight="1">
      <c r="B32" s="212"/>
      <c r="C32" s="213"/>
      <c r="D32" s="214"/>
      <c r="E32" s="215"/>
      <c r="F32" s="215"/>
      <c r="G32" s="735">
        <f t="shared" si="1"/>
        <v>0</v>
      </c>
      <c r="H32" s="216"/>
      <c r="I32" s="217"/>
    </row>
    <row r="33" spans="2:9" ht="22.5" customHeight="1">
      <c r="B33" s="212"/>
      <c r="C33" s="213"/>
      <c r="D33" s="214"/>
      <c r="E33" s="215"/>
      <c r="F33" s="215"/>
      <c r="G33" s="735">
        <f t="shared" si="1"/>
        <v>0</v>
      </c>
      <c r="H33" s="216"/>
      <c r="I33" s="217"/>
    </row>
    <row r="34" spans="2:9" ht="22.5" customHeight="1">
      <c r="B34" s="212"/>
      <c r="C34" s="213"/>
      <c r="D34" s="214"/>
      <c r="E34" s="215"/>
      <c r="F34" s="215"/>
      <c r="G34" s="735">
        <f t="shared" si="1"/>
        <v>0</v>
      </c>
      <c r="H34" s="216"/>
      <c r="I34" s="217"/>
    </row>
    <row r="35" spans="2:9" ht="22.5" customHeight="1">
      <c r="B35" s="212"/>
      <c r="C35" s="213"/>
      <c r="D35" s="214"/>
      <c r="E35" s="215"/>
      <c r="F35" s="215"/>
      <c r="G35" s="735">
        <f t="shared" si="1"/>
        <v>0</v>
      </c>
      <c r="H35" s="216"/>
      <c r="I35" s="217"/>
    </row>
    <row r="36" spans="2:9" ht="22.5" customHeight="1">
      <c r="B36" s="212"/>
      <c r="C36" s="213"/>
      <c r="D36" s="214"/>
      <c r="E36" s="215"/>
      <c r="F36" s="215"/>
      <c r="G36" s="735">
        <f t="shared" si="1"/>
        <v>0</v>
      </c>
      <c r="H36" s="216"/>
      <c r="I36" s="217"/>
    </row>
    <row r="37" spans="2:9" ht="22.5" customHeight="1">
      <c r="B37" s="212"/>
      <c r="C37" s="213"/>
      <c r="D37" s="214"/>
      <c r="E37" s="215"/>
      <c r="F37" s="215"/>
      <c r="G37" s="735">
        <f t="shared" si="1"/>
        <v>0</v>
      </c>
      <c r="H37" s="216"/>
      <c r="I37" s="217"/>
    </row>
    <row r="38" spans="2:9" ht="22.5" customHeight="1">
      <c r="B38" s="212"/>
      <c r="C38" s="213"/>
      <c r="D38" s="214"/>
      <c r="E38" s="215"/>
      <c r="F38" s="215"/>
      <c r="G38" s="735">
        <f t="shared" si="1"/>
        <v>0</v>
      </c>
      <c r="H38" s="216"/>
      <c r="I38" s="217"/>
    </row>
    <row r="39" spans="2:9" ht="22.5" customHeight="1">
      <c r="B39" s="212"/>
      <c r="C39" s="213"/>
      <c r="D39" s="214"/>
      <c r="E39" s="215"/>
      <c r="F39" s="215"/>
      <c r="G39" s="735">
        <f t="shared" si="1"/>
        <v>0</v>
      </c>
      <c r="H39" s="216"/>
      <c r="I39" s="217"/>
    </row>
    <row r="40" spans="2:9" ht="22.5" customHeight="1">
      <c r="B40" s="212"/>
      <c r="C40" s="213"/>
      <c r="D40" s="214"/>
      <c r="E40" s="215"/>
      <c r="F40" s="215"/>
      <c r="G40" s="735">
        <f t="shared" si="1"/>
        <v>0</v>
      </c>
      <c r="H40" s="216"/>
      <c r="I40" s="217"/>
    </row>
    <row r="41" spans="2:9" ht="22.5" customHeight="1">
      <c r="B41" s="212"/>
      <c r="C41" s="213"/>
      <c r="D41" s="214"/>
      <c r="E41" s="215"/>
      <c r="F41" s="215"/>
      <c r="G41" s="735">
        <f t="shared" si="1"/>
        <v>0</v>
      </c>
      <c r="H41" s="216"/>
      <c r="I41" s="217"/>
    </row>
    <row r="42" spans="2:9" ht="22.5" customHeight="1">
      <c r="B42" s="212"/>
      <c r="C42" s="213"/>
      <c r="D42" s="214"/>
      <c r="E42" s="215"/>
      <c r="F42" s="215"/>
      <c r="G42" s="735">
        <f t="shared" si="1"/>
        <v>0</v>
      </c>
      <c r="H42" s="216"/>
      <c r="I42" s="217"/>
    </row>
    <row r="43" spans="2:9" ht="22.5" customHeight="1">
      <c r="B43" s="212"/>
      <c r="C43" s="213"/>
      <c r="D43" s="214"/>
      <c r="E43" s="215"/>
      <c r="F43" s="215"/>
      <c r="G43" s="735">
        <f t="shared" si="1"/>
        <v>0</v>
      </c>
      <c r="H43" s="216"/>
      <c r="I43" s="217"/>
    </row>
    <row r="44" spans="2:9" ht="22.5" customHeight="1">
      <c r="B44" s="212"/>
      <c r="C44" s="213"/>
      <c r="D44" s="214"/>
      <c r="E44" s="215"/>
      <c r="F44" s="215"/>
      <c r="G44" s="735">
        <f t="shared" si="1"/>
        <v>0</v>
      </c>
      <c r="H44" s="216"/>
      <c r="I44" s="217"/>
    </row>
    <row r="45" spans="2:9" ht="22.5" customHeight="1">
      <c r="B45" s="212"/>
      <c r="C45" s="213"/>
      <c r="D45" s="214"/>
      <c r="E45" s="215"/>
      <c r="F45" s="215"/>
      <c r="G45" s="735">
        <f t="shared" si="1"/>
        <v>0</v>
      </c>
      <c r="H45" s="216"/>
      <c r="I45" s="217"/>
    </row>
    <row r="46" spans="2:9" ht="22.5" customHeight="1">
      <c r="B46" s="212"/>
      <c r="C46" s="213"/>
      <c r="D46" s="214"/>
      <c r="E46" s="215"/>
      <c r="F46" s="215"/>
      <c r="G46" s="735">
        <f t="shared" si="1"/>
        <v>0</v>
      </c>
      <c r="H46" s="216"/>
      <c r="I46" s="217"/>
    </row>
    <row r="47" spans="2:9" ht="22.5" customHeight="1">
      <c r="B47" s="212"/>
      <c r="C47" s="213"/>
      <c r="D47" s="214"/>
      <c r="E47" s="215"/>
      <c r="F47" s="215"/>
      <c r="G47" s="735">
        <f t="shared" si="1"/>
        <v>0</v>
      </c>
      <c r="H47" s="216"/>
      <c r="I47" s="217"/>
    </row>
    <row r="48" spans="2:9" ht="22.5" customHeight="1">
      <c r="B48" s="212"/>
      <c r="C48" s="213"/>
      <c r="D48" s="214"/>
      <c r="E48" s="215"/>
      <c r="F48" s="215"/>
      <c r="G48" s="735">
        <f t="shared" si="1"/>
        <v>0</v>
      </c>
      <c r="H48" s="216"/>
      <c r="I48" s="217"/>
    </row>
    <row r="49" spans="2:9" ht="22.5" customHeight="1">
      <c r="B49" s="212"/>
      <c r="C49" s="213"/>
      <c r="D49" s="214"/>
      <c r="E49" s="215"/>
      <c r="F49" s="215"/>
      <c r="G49" s="735">
        <f t="shared" si="1"/>
        <v>0</v>
      </c>
      <c r="H49" s="216"/>
      <c r="I49" s="217"/>
    </row>
    <row r="50" spans="2:9" ht="22.5" customHeight="1">
      <c r="B50" s="212"/>
      <c r="C50" s="213"/>
      <c r="D50" s="214"/>
      <c r="E50" s="215"/>
      <c r="F50" s="215"/>
      <c r="G50" s="735">
        <f t="shared" si="1"/>
        <v>0</v>
      </c>
      <c r="H50" s="216"/>
      <c r="I50" s="217"/>
    </row>
    <row r="51" spans="2:9" ht="22.5" customHeight="1">
      <c r="B51" s="212"/>
      <c r="C51" s="213"/>
      <c r="D51" s="214"/>
      <c r="E51" s="215"/>
      <c r="F51" s="215"/>
      <c r="G51" s="735">
        <f t="shared" si="1"/>
        <v>0</v>
      </c>
      <c r="H51" s="216"/>
      <c r="I51" s="217"/>
    </row>
    <row r="52" spans="2:9" ht="22.5" customHeight="1">
      <c r="B52" s="212"/>
      <c r="C52" s="213"/>
      <c r="D52" s="214"/>
      <c r="E52" s="215"/>
      <c r="F52" s="215"/>
      <c r="G52" s="735">
        <f t="shared" si="1"/>
        <v>0</v>
      </c>
      <c r="H52" s="216"/>
      <c r="I52" s="217"/>
    </row>
    <row r="53" spans="2:9" ht="22.5" customHeight="1">
      <c r="B53" s="212"/>
      <c r="C53" s="213"/>
      <c r="D53" s="214"/>
      <c r="E53" s="215"/>
      <c r="F53" s="215"/>
      <c r="G53" s="735">
        <f t="shared" si="1"/>
        <v>0</v>
      </c>
      <c r="H53" s="216"/>
      <c r="I53" s="217"/>
    </row>
    <row r="54" spans="2:9" ht="22.5" customHeight="1">
      <c r="B54" s="212"/>
      <c r="C54" s="213"/>
      <c r="D54" s="214"/>
      <c r="E54" s="215"/>
      <c r="F54" s="215"/>
      <c r="G54" s="735">
        <f t="shared" si="1"/>
        <v>0</v>
      </c>
      <c r="H54" s="216"/>
      <c r="I54" s="217"/>
    </row>
    <row r="55" spans="2:9" ht="22.5" customHeight="1">
      <c r="B55" s="212"/>
      <c r="C55" s="213"/>
      <c r="D55" s="214"/>
      <c r="E55" s="215"/>
      <c r="F55" s="215"/>
      <c r="G55" s="735">
        <f t="shared" si="1"/>
        <v>0</v>
      </c>
      <c r="H55" s="216"/>
      <c r="I55" s="217"/>
    </row>
    <row r="56" spans="2:9" ht="22.5" customHeight="1">
      <c r="B56" s="654" t="s">
        <v>195</v>
      </c>
      <c r="C56" s="655"/>
      <c r="D56" s="656"/>
      <c r="E56" s="657"/>
      <c r="F56" s="657"/>
      <c r="G56" s="658"/>
      <c r="H56" s="658"/>
      <c r="I56" s="704"/>
    </row>
    <row r="57" spans="2:9" ht="22.5" customHeight="1">
      <c r="B57" s="212"/>
      <c r="C57" s="213"/>
      <c r="D57" s="214"/>
      <c r="E57" s="215"/>
      <c r="F57" s="215"/>
      <c r="G57" s="735">
        <f t="shared" si="1"/>
        <v>0</v>
      </c>
      <c r="H57" s="216"/>
      <c r="I57" s="217"/>
    </row>
    <row r="58" spans="2:9" ht="22.5" customHeight="1">
      <c r="B58" s="212"/>
      <c r="C58" s="213"/>
      <c r="D58" s="214"/>
      <c r="E58" s="215"/>
      <c r="F58" s="215"/>
      <c r="G58" s="735">
        <f t="shared" si="1"/>
        <v>0</v>
      </c>
      <c r="H58" s="216"/>
      <c r="I58" s="217"/>
    </row>
    <row r="59" spans="2:9" ht="22.5" customHeight="1">
      <c r="B59" s="212"/>
      <c r="C59" s="213"/>
      <c r="D59" s="214"/>
      <c r="E59" s="215"/>
      <c r="F59" s="215"/>
      <c r="G59" s="735">
        <f>IF(C59&lt;&gt;0,(D59*C59)/(1-((1+C59)^(-((F59-E59)/365)))),0)</f>
        <v>0</v>
      </c>
      <c r="H59" s="216"/>
      <c r="I59" s="217"/>
    </row>
    <row r="60" spans="2:9" ht="22.5" customHeight="1">
      <c r="B60" s="212"/>
      <c r="C60" s="213"/>
      <c r="D60" s="214"/>
      <c r="E60" s="215"/>
      <c r="F60" s="215"/>
      <c r="G60" s="735">
        <f t="shared" si="1"/>
        <v>0</v>
      </c>
      <c r="H60" s="216"/>
      <c r="I60" s="217"/>
    </row>
    <row r="61" spans="2:9" ht="22.5" customHeight="1">
      <c r="B61" s="212"/>
      <c r="C61" s="213"/>
      <c r="D61" s="214"/>
      <c r="E61" s="215"/>
      <c r="F61" s="215"/>
      <c r="G61" s="735">
        <f t="shared" si="1"/>
        <v>0</v>
      </c>
      <c r="H61" s="216"/>
      <c r="I61" s="217"/>
    </row>
    <row r="62" spans="2:9" ht="28.5" customHeight="1" thickBot="1">
      <c r="B62" s="118" t="s">
        <v>503</v>
      </c>
      <c r="C62" s="199"/>
      <c r="D62" s="199"/>
      <c r="E62" s="199"/>
      <c r="F62" s="199"/>
      <c r="G62" s="732"/>
      <c r="H62" s="199"/>
      <c r="I62" s="200"/>
    </row>
    <row r="63" spans="2:9" ht="25.5" customHeight="1" thickTop="1">
      <c r="B63" s="201" t="s">
        <v>33</v>
      </c>
      <c r="C63" s="202"/>
      <c r="D63" s="203"/>
      <c r="E63" s="202"/>
      <c r="F63" s="202"/>
      <c r="G63" s="736"/>
      <c r="H63" s="202"/>
      <c r="I63" s="229"/>
    </row>
    <row r="64" spans="2:9" ht="22.5" customHeight="1">
      <c r="B64" s="212"/>
      <c r="C64" s="213"/>
      <c r="D64" s="208"/>
      <c r="E64" s="215"/>
      <c r="F64" s="215"/>
      <c r="G64" s="735">
        <f aca="true" t="shared" si="2" ref="G64:G73">IF(C64&lt;&gt;0,(D64*C64)/(1-((1+C64)^(-((F64-E64)/365)))),0)</f>
        <v>0</v>
      </c>
      <c r="H64" s="216"/>
      <c r="I64" s="217"/>
    </row>
    <row r="65" spans="2:9" ht="22.5" customHeight="1">
      <c r="B65" s="212"/>
      <c r="C65" s="213"/>
      <c r="D65" s="214"/>
      <c r="E65" s="215"/>
      <c r="F65" s="215"/>
      <c r="G65" s="735">
        <f t="shared" si="2"/>
        <v>0</v>
      </c>
      <c r="H65" s="216"/>
      <c r="I65" s="217"/>
    </row>
    <row r="66" spans="2:9" ht="22.5" customHeight="1">
      <c r="B66" s="212"/>
      <c r="C66" s="213"/>
      <c r="D66" s="214"/>
      <c r="E66" s="215"/>
      <c r="F66" s="215"/>
      <c r="G66" s="735">
        <f t="shared" si="2"/>
        <v>0</v>
      </c>
      <c r="H66" s="216"/>
      <c r="I66" s="217"/>
    </row>
    <row r="67" spans="2:9" ht="22.5" customHeight="1">
      <c r="B67" s="212"/>
      <c r="C67" s="213"/>
      <c r="D67" s="214"/>
      <c r="E67" s="215"/>
      <c r="F67" s="215"/>
      <c r="G67" s="735">
        <f t="shared" si="2"/>
        <v>0</v>
      </c>
      <c r="H67" s="216"/>
      <c r="I67" s="217"/>
    </row>
    <row r="68" spans="2:9" ht="22.5" customHeight="1">
      <c r="B68" s="212"/>
      <c r="C68" s="213"/>
      <c r="D68" s="214"/>
      <c r="E68" s="215"/>
      <c r="F68" s="215"/>
      <c r="G68" s="735">
        <f t="shared" si="2"/>
        <v>0</v>
      </c>
      <c r="H68" s="216"/>
      <c r="I68" s="217"/>
    </row>
    <row r="69" spans="2:9" ht="22.5" customHeight="1">
      <c r="B69" s="212"/>
      <c r="C69" s="213"/>
      <c r="D69" s="214"/>
      <c r="E69" s="215"/>
      <c r="F69" s="215"/>
      <c r="G69" s="735">
        <f t="shared" si="2"/>
        <v>0</v>
      </c>
      <c r="H69" s="216"/>
      <c r="I69" s="217"/>
    </row>
    <row r="70" spans="2:9" ht="22.5" customHeight="1">
      <c r="B70" s="212"/>
      <c r="C70" s="213"/>
      <c r="D70" s="214"/>
      <c r="E70" s="215"/>
      <c r="F70" s="215"/>
      <c r="G70" s="735">
        <f t="shared" si="2"/>
        <v>0</v>
      </c>
      <c r="H70" s="216"/>
      <c r="I70" s="217"/>
    </row>
    <row r="71" spans="2:9" ht="22.5" customHeight="1">
      <c r="B71" s="654" t="s">
        <v>195</v>
      </c>
      <c r="C71" s="655"/>
      <c r="D71" s="656"/>
      <c r="E71" s="657"/>
      <c r="F71" s="657"/>
      <c r="G71" s="658"/>
      <c r="H71" s="658"/>
      <c r="I71" s="704"/>
    </row>
    <row r="72" spans="2:9" ht="22.5" customHeight="1">
      <c r="B72" s="212"/>
      <c r="C72" s="213"/>
      <c r="D72" s="214"/>
      <c r="E72" s="215"/>
      <c r="F72" s="215"/>
      <c r="G72" s="735">
        <f t="shared" si="2"/>
        <v>0</v>
      </c>
      <c r="H72" s="216"/>
      <c r="I72" s="217"/>
    </row>
    <row r="73" spans="2:9" ht="22.5" customHeight="1">
      <c r="B73" s="212"/>
      <c r="C73" s="213"/>
      <c r="D73" s="214"/>
      <c r="E73" s="215"/>
      <c r="F73" s="215"/>
      <c r="G73" s="735">
        <f t="shared" si="2"/>
        <v>0</v>
      </c>
      <c r="H73" s="216"/>
      <c r="I73" s="217"/>
    </row>
    <row r="74" spans="2:9" ht="63">
      <c r="B74" s="230" t="s">
        <v>59</v>
      </c>
      <c r="C74" s="231"/>
      <c r="D74" s="232"/>
      <c r="E74" s="233"/>
      <c r="F74" s="233"/>
      <c r="G74" s="234">
        <f>+SUM(G17:G26)+SUM(G29:G61)+SUM(G64:G73)</f>
        <v>0</v>
      </c>
      <c r="H74" s="233"/>
      <c r="I74" s="233"/>
    </row>
    <row r="75" spans="2:9" ht="6" customHeight="1">
      <c r="B75" s="235"/>
      <c r="C75" s="40"/>
      <c r="D75" s="40"/>
      <c r="E75" s="40"/>
      <c r="F75" s="40"/>
      <c r="G75" s="94"/>
      <c r="H75" s="40"/>
      <c r="I75" s="236"/>
    </row>
    <row r="76" spans="2:9" ht="32.25" thickBot="1">
      <c r="B76" s="118" t="s">
        <v>57</v>
      </c>
      <c r="C76" s="199"/>
      <c r="D76" s="199"/>
      <c r="E76" s="199"/>
      <c r="F76" s="199"/>
      <c r="G76" s="732"/>
      <c r="H76" s="199"/>
      <c r="I76" s="200"/>
    </row>
    <row r="77" spans="2:9" ht="33" thickBot="1" thickTop="1">
      <c r="B77" s="237" t="s">
        <v>58</v>
      </c>
      <c r="C77" s="238"/>
      <c r="D77" s="238"/>
      <c r="E77" s="238"/>
      <c r="F77" s="238"/>
      <c r="G77" s="737"/>
      <c r="H77" s="238"/>
      <c r="I77" s="239"/>
    </row>
    <row r="78" spans="2:9" ht="30" thickTop="1">
      <c r="B78" s="201" t="s">
        <v>33</v>
      </c>
      <c r="C78" s="202"/>
      <c r="D78" s="203"/>
      <c r="E78" s="202"/>
      <c r="F78" s="202"/>
      <c r="G78" s="736"/>
      <c r="H78" s="202"/>
      <c r="I78" s="229"/>
    </row>
    <row r="79" spans="2:9" ht="22.5" customHeight="1">
      <c r="B79" s="212"/>
      <c r="C79" s="213"/>
      <c r="D79" s="214"/>
      <c r="E79" s="215"/>
      <c r="F79" s="215"/>
      <c r="G79" s="735">
        <f aca="true" t="shared" si="3" ref="G79:G84">IF(C79&lt;&gt;0,(D79*C79)/(1-((1+C79)^(-((F79-E79)/365)))),0)</f>
        <v>0</v>
      </c>
      <c r="H79" s="216"/>
      <c r="I79" s="217"/>
    </row>
    <row r="80" spans="2:9" ht="22.5" customHeight="1">
      <c r="B80" s="212"/>
      <c r="C80" s="213"/>
      <c r="D80" s="208"/>
      <c r="E80" s="215"/>
      <c r="F80" s="215"/>
      <c r="G80" s="735">
        <f t="shared" si="3"/>
        <v>0</v>
      </c>
      <c r="H80" s="216"/>
      <c r="I80" s="217"/>
    </row>
    <row r="81" spans="2:9" ht="22.5" customHeight="1">
      <c r="B81" s="212"/>
      <c r="C81" s="213"/>
      <c r="D81" s="208"/>
      <c r="E81" s="215"/>
      <c r="F81" s="215"/>
      <c r="G81" s="735">
        <f t="shared" si="3"/>
        <v>0</v>
      </c>
      <c r="H81" s="216"/>
      <c r="I81" s="217"/>
    </row>
    <row r="82" spans="2:9" ht="22.5" customHeight="1">
      <c r="B82" s="654" t="s">
        <v>195</v>
      </c>
      <c r="C82" s="655"/>
      <c r="D82" s="656"/>
      <c r="E82" s="657"/>
      <c r="F82" s="657"/>
      <c r="G82" s="658"/>
      <c r="H82" s="658"/>
      <c r="I82" s="704"/>
    </row>
    <row r="83" spans="2:9" ht="22.5" customHeight="1">
      <c r="B83" s="212"/>
      <c r="C83" s="213"/>
      <c r="D83" s="214"/>
      <c r="E83" s="215"/>
      <c r="F83" s="215"/>
      <c r="G83" s="735">
        <f t="shared" si="3"/>
        <v>0</v>
      </c>
      <c r="H83" s="216"/>
      <c r="I83" s="217"/>
    </row>
    <row r="84" spans="2:9" ht="22.5" customHeight="1">
      <c r="B84" s="212"/>
      <c r="C84" s="213"/>
      <c r="D84" s="214"/>
      <c r="E84" s="215"/>
      <c r="F84" s="215"/>
      <c r="G84" s="735">
        <f t="shared" si="3"/>
        <v>0</v>
      </c>
      <c r="H84" s="216"/>
      <c r="I84" s="217"/>
    </row>
    <row r="85" spans="2:9" ht="126">
      <c r="B85" s="230" t="s">
        <v>60</v>
      </c>
      <c r="C85" s="231"/>
      <c r="D85" s="232"/>
      <c r="E85" s="233"/>
      <c r="F85" s="233"/>
      <c r="G85" s="234">
        <f>+G74-SUM(G79:G84)</f>
        <v>0</v>
      </c>
      <c r="H85" s="233"/>
      <c r="I85" s="233"/>
    </row>
    <row r="86" spans="2:9" ht="14.25" customHeight="1">
      <c r="B86" s="147"/>
      <c r="C86" s="28"/>
      <c r="D86" s="150"/>
      <c r="E86" s="150"/>
      <c r="F86" s="150"/>
      <c r="G86" s="150"/>
      <c r="H86" s="150"/>
      <c r="I86" s="150"/>
    </row>
    <row r="87" ht="24">
      <c r="B87" s="240"/>
    </row>
    <row r="88" spans="2:9" ht="6.75" customHeight="1">
      <c r="B88" s="147"/>
      <c r="C88" s="28"/>
      <c r="D88" s="150"/>
      <c r="E88" s="150"/>
      <c r="F88" s="150"/>
      <c r="G88" s="150"/>
      <c r="H88" s="150"/>
      <c r="I88" s="150"/>
    </row>
    <row r="89" ht="24">
      <c r="B89" s="240" t="s">
        <v>407</v>
      </c>
    </row>
    <row r="90" ht="24">
      <c r="B90" s="151" t="s">
        <v>408</v>
      </c>
    </row>
    <row r="91" spans="2:9" ht="6.75" customHeight="1">
      <c r="B91" s="147"/>
      <c r="C91" s="28"/>
      <c r="D91" s="150"/>
      <c r="E91" s="150"/>
      <c r="F91" s="150"/>
      <c r="G91" s="150"/>
      <c r="H91" s="150"/>
      <c r="I91" s="150"/>
    </row>
    <row r="92" ht="24">
      <c r="B92" s="151" t="s">
        <v>423</v>
      </c>
    </row>
    <row r="93" spans="2:9" ht="6.75" customHeight="1">
      <c r="B93" s="147"/>
      <c r="C93" s="28"/>
      <c r="D93" s="150"/>
      <c r="E93" s="150"/>
      <c r="F93" s="150"/>
      <c r="G93" s="150"/>
      <c r="H93" s="150"/>
      <c r="I93" s="150"/>
    </row>
    <row r="94" ht="24">
      <c r="B94" s="151" t="s">
        <v>424</v>
      </c>
    </row>
    <row r="95" spans="2:13" ht="12.75" customHeight="1">
      <c r="B95" s="151"/>
      <c r="J95" s="3"/>
      <c r="K95" s="3"/>
      <c r="L95" s="3"/>
      <c r="M95" s="1"/>
    </row>
    <row r="96" ht="24">
      <c r="B96" s="151"/>
    </row>
    <row r="97" spans="2:9" ht="31.5">
      <c r="B97" s="241" t="s">
        <v>536</v>
      </c>
      <c r="C97" s="827"/>
      <c r="D97" s="828"/>
      <c r="E97" s="828"/>
      <c r="F97" s="829"/>
      <c r="G97" s="242" t="s">
        <v>535</v>
      </c>
      <c r="H97" s="114"/>
      <c r="I97" s="114"/>
    </row>
    <row r="98" spans="2:9" ht="12" customHeight="1">
      <c r="B98" s="241"/>
      <c r="C98" s="114"/>
      <c r="D98" s="114"/>
      <c r="E98" s="114"/>
      <c r="F98" s="114"/>
      <c r="G98" s="242"/>
      <c r="H98" s="114"/>
      <c r="I98" s="114"/>
    </row>
    <row r="99" spans="2:9" ht="31.5">
      <c r="B99" s="241" t="s">
        <v>537</v>
      </c>
      <c r="C99" s="827"/>
      <c r="D99" s="828"/>
      <c r="E99" s="828"/>
      <c r="F99" s="828"/>
      <c r="G99" s="828"/>
      <c r="H99" s="829"/>
      <c r="I99" s="114"/>
    </row>
    <row r="100" spans="2:9" ht="31.5">
      <c r="B100" s="241" t="s">
        <v>42</v>
      </c>
      <c r="C100" s="241"/>
      <c r="D100" s="114"/>
      <c r="E100" s="114"/>
      <c r="F100" s="114"/>
      <c r="G100" s="242"/>
      <c r="H100" s="114"/>
      <c r="I100" s="114"/>
    </row>
    <row r="101" spans="2:9" ht="19.5">
      <c r="B101" s="9"/>
      <c r="C101" s="9"/>
      <c r="D101" s="9"/>
      <c r="E101" s="9"/>
      <c r="F101" s="9"/>
      <c r="G101" s="9"/>
      <c r="H101" s="9"/>
      <c r="I101" s="9"/>
    </row>
    <row r="102" spans="3:7" ht="21">
      <c r="C102" s="243"/>
      <c r="G102" s="87"/>
    </row>
    <row r="103" spans="2:9" ht="27.75" customHeight="1">
      <c r="B103" s="824"/>
      <c r="C103" s="825"/>
      <c r="D103" s="826"/>
      <c r="E103" s="244" t="s">
        <v>538</v>
      </c>
      <c r="F103" s="830"/>
      <c r="G103" s="831"/>
      <c r="H103" s="13"/>
      <c r="I103" s="13"/>
    </row>
    <row r="104" spans="3:9" ht="19.5">
      <c r="C104" s="9"/>
      <c r="D104" s="9"/>
      <c r="E104" s="13"/>
      <c r="F104" s="13"/>
      <c r="G104" s="87"/>
      <c r="H104" s="13"/>
      <c r="I104" s="13"/>
    </row>
    <row r="105" spans="3:8" ht="21">
      <c r="C105" s="243"/>
      <c r="D105" s="9"/>
      <c r="E105" s="13"/>
      <c r="F105" s="13"/>
      <c r="G105" s="87"/>
      <c r="H105" s="13"/>
    </row>
    <row r="106" spans="3:9" ht="21">
      <c r="C106" s="9"/>
      <c r="D106" s="243" t="s">
        <v>405</v>
      </c>
      <c r="F106" s="13"/>
      <c r="G106" s="87"/>
      <c r="H106" s="13"/>
      <c r="I106" s="13"/>
    </row>
    <row r="107" spans="3:9" ht="19.5">
      <c r="C107" s="9"/>
      <c r="D107" s="9"/>
      <c r="E107" s="13"/>
      <c r="F107" s="13"/>
      <c r="G107" s="87"/>
      <c r="H107" s="13"/>
      <c r="I107" s="13"/>
    </row>
    <row r="108" spans="3:9" ht="19.5">
      <c r="C108" s="9"/>
      <c r="D108" s="9"/>
      <c r="E108" s="13"/>
      <c r="F108" s="87"/>
      <c r="G108" s="13"/>
      <c r="H108" s="87"/>
      <c r="I108" s="13"/>
    </row>
    <row r="109" spans="3:9" ht="19.5">
      <c r="C109" s="9"/>
      <c r="D109" s="9"/>
      <c r="E109" s="13"/>
      <c r="F109" s="87"/>
      <c r="G109" s="13"/>
      <c r="H109" s="87"/>
      <c r="I109" s="13"/>
    </row>
    <row r="110" spans="3:9" ht="19.5">
      <c r="C110" s="9"/>
      <c r="D110" s="9"/>
      <c r="E110" s="13"/>
      <c r="F110" s="87"/>
      <c r="G110" s="13"/>
      <c r="H110" s="87"/>
      <c r="I110" s="9"/>
    </row>
    <row r="111" spans="3:8" ht="21">
      <c r="C111" s="243"/>
      <c r="D111" s="9"/>
      <c r="E111" s="9"/>
      <c r="F111" s="87"/>
      <c r="G111" s="13"/>
      <c r="H111" s="87"/>
    </row>
    <row r="112" spans="4:8" ht="21">
      <c r="D112" s="243" t="s">
        <v>406</v>
      </c>
      <c r="F112" s="9"/>
      <c r="G112" s="13"/>
      <c r="H112" s="9"/>
    </row>
  </sheetData>
  <sheetProtection password="CCB4" sheet="1" objects="1" scenarios="1"/>
  <mergeCells count="13">
    <mergeCell ref="B103:D103"/>
    <mergeCell ref="C97:F97"/>
    <mergeCell ref="C99:H99"/>
    <mergeCell ref="F103:G103"/>
    <mergeCell ref="F13:F14"/>
    <mergeCell ref="H13:H14"/>
    <mergeCell ref="C6:I6"/>
    <mergeCell ref="C4:F4"/>
    <mergeCell ref="H4:I4"/>
    <mergeCell ref="D13:D14"/>
    <mergeCell ref="I13:I14"/>
    <mergeCell ref="G13:G14"/>
    <mergeCell ref="E13:E14"/>
  </mergeCells>
  <conditionalFormatting sqref="C4:F4 H4:I4 C6:I6 G17:G85">
    <cfRule type="cellIs" priority="1" dxfId="0" operator="equal" stopIfTrue="1">
      <formula>0</formula>
    </cfRule>
  </conditionalFormatting>
  <printOptions/>
  <pageMargins left="0.8267716535433072" right="0.35433070866141736" top="0.51" bottom="0.26" header="0.1968503937007874" footer="0.38"/>
  <pageSetup fitToHeight="1" fitToWidth="1" horizontalDpi="600" verticalDpi="600" orientation="portrait" paperSize="9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0"/>
  <sheetViews>
    <sheetView showGridLines="0" view="pageBreakPreview" zoomScale="50" zoomScaleSheetLayoutView="50" workbookViewId="0" topLeftCell="A79">
      <selection activeCell="B19" sqref="B19:C19"/>
    </sheetView>
  </sheetViews>
  <sheetFormatPr defaultColWidth="11.421875" defaultRowHeight="12.75"/>
  <cols>
    <col min="1" max="1" width="4.421875" style="2" customWidth="1"/>
    <col min="2" max="2" width="24.8515625" style="2" customWidth="1"/>
    <col min="3" max="3" width="81.140625" style="2" customWidth="1"/>
    <col min="4" max="6" width="55.7109375" style="3" customWidth="1"/>
    <col min="7" max="8" width="20.7109375" style="3" customWidth="1"/>
    <col min="9" max="9" width="25.28125" style="2" customWidth="1"/>
    <col min="10" max="10" width="17.421875" style="2" customWidth="1"/>
    <col min="11" max="16384" width="11.421875" style="2" customWidth="1"/>
  </cols>
  <sheetData>
    <row r="1" ht="54.75">
      <c r="B1" s="100" t="s">
        <v>414</v>
      </c>
    </row>
    <row r="2" ht="32.25" customHeight="1">
      <c r="B2" s="100"/>
    </row>
    <row r="4" spans="2:8" s="105" customFormat="1" ht="40.5">
      <c r="B4" s="160" t="s">
        <v>425</v>
      </c>
      <c r="C4" s="103"/>
      <c r="D4" s="104"/>
      <c r="E4" s="104"/>
      <c r="F4" s="104"/>
      <c r="G4" s="104"/>
      <c r="H4" s="104"/>
    </row>
    <row r="5" spans="3:8" s="105" customFormat="1" ht="15.75" customHeight="1">
      <c r="C5" s="103"/>
      <c r="D5" s="104"/>
      <c r="E5" s="104"/>
      <c r="F5" s="104"/>
      <c r="G5" s="104"/>
      <c r="H5" s="104"/>
    </row>
    <row r="6" spans="2:8" s="105" customFormat="1" ht="30" customHeight="1">
      <c r="B6" s="161" t="s">
        <v>504</v>
      </c>
      <c r="C6" s="842">
        <f>+'anexo 1'!D7</f>
        <v>0</v>
      </c>
      <c r="D6" s="842"/>
      <c r="E6" s="162" t="s">
        <v>397</v>
      </c>
      <c r="F6" s="109">
        <f>+'anexo 1'!P7</f>
        <v>0</v>
      </c>
      <c r="G6" s="104"/>
      <c r="H6" s="104"/>
    </row>
    <row r="7" spans="3:8" s="110" customFormat="1" ht="30" customHeight="1">
      <c r="C7" s="111"/>
      <c r="D7" s="112"/>
      <c r="E7" s="112"/>
      <c r="F7" s="112"/>
      <c r="G7" s="112"/>
      <c r="H7" s="112"/>
    </row>
    <row r="8" spans="2:8" s="110" customFormat="1" ht="30" customHeight="1">
      <c r="B8" s="113" t="s">
        <v>398</v>
      </c>
      <c r="C8" s="111"/>
      <c r="D8" s="843">
        <f>+'anexo 1'!Z7</f>
        <v>0</v>
      </c>
      <c r="E8" s="843"/>
      <c r="F8" s="843"/>
      <c r="G8" s="112"/>
      <c r="H8" s="112"/>
    </row>
    <row r="9" spans="2:8" s="110" customFormat="1" ht="30" customHeight="1">
      <c r="B9" s="194" t="s">
        <v>19</v>
      </c>
      <c r="C9" s="111"/>
      <c r="D9" s="653"/>
      <c r="E9" s="653"/>
      <c r="F9" s="653"/>
      <c r="G9" s="112"/>
      <c r="H9" s="112"/>
    </row>
    <row r="10" spans="2:8" s="110" customFormat="1" ht="30" customHeight="1">
      <c r="B10" s="194" t="s">
        <v>614</v>
      </c>
      <c r="C10" s="111"/>
      <c r="D10" s="653"/>
      <c r="E10" s="653"/>
      <c r="F10" s="653"/>
      <c r="G10" s="112"/>
      <c r="H10" s="112"/>
    </row>
    <row r="11" spans="2:8" s="110" customFormat="1" ht="30" customHeight="1">
      <c r="B11" s="194" t="s">
        <v>613</v>
      </c>
      <c r="C11" s="111"/>
      <c r="D11" s="653"/>
      <c r="E11" s="653"/>
      <c r="F11" s="653"/>
      <c r="G11" s="112"/>
      <c r="H11" s="112"/>
    </row>
    <row r="12" spans="3:8" ht="31.5">
      <c r="C12" s="114"/>
      <c r="D12" s="115"/>
      <c r="E12" s="115"/>
      <c r="F12" s="115"/>
      <c r="G12" s="115"/>
      <c r="H12" s="115"/>
    </row>
    <row r="13" spans="3:8" ht="11.25" customHeight="1">
      <c r="C13" s="114"/>
      <c r="D13" s="115"/>
      <c r="E13" s="115"/>
      <c r="F13" s="115"/>
      <c r="G13" s="115"/>
      <c r="H13" s="115"/>
    </row>
    <row r="14" spans="2:8" s="117" customFormat="1" ht="167.25" customHeight="1">
      <c r="B14" s="836" t="s">
        <v>20</v>
      </c>
      <c r="C14" s="837"/>
      <c r="D14" s="116" t="s">
        <v>417</v>
      </c>
      <c r="E14" s="116" t="s">
        <v>418</v>
      </c>
      <c r="F14" s="116" t="s">
        <v>419</v>
      </c>
      <c r="G14" s="116" t="s">
        <v>416</v>
      </c>
      <c r="H14" s="116" t="s">
        <v>402</v>
      </c>
    </row>
    <row r="15" spans="2:8" ht="30" customHeight="1" thickBot="1">
      <c r="B15" s="838" t="s">
        <v>32</v>
      </c>
      <c r="C15" s="839"/>
      <c r="D15" s="120"/>
      <c r="E15" s="120"/>
      <c r="F15" s="120"/>
      <c r="G15" s="120"/>
      <c r="H15" s="120"/>
    </row>
    <row r="16" spans="2:8" ht="24.75" customHeight="1" thickTop="1">
      <c r="B16" s="121" t="s">
        <v>33</v>
      </c>
      <c r="C16" s="121"/>
      <c r="D16" s="122"/>
      <c r="E16" s="122"/>
      <c r="F16" s="122"/>
      <c r="G16" s="122"/>
      <c r="H16" s="124"/>
    </row>
    <row r="17" spans="2:8" ht="24.75" customHeight="1">
      <c r="B17" s="840">
        <f>+anexo3!B17</f>
        <v>0</v>
      </c>
      <c r="C17" s="841"/>
      <c r="D17" s="163"/>
      <c r="E17" s="163"/>
      <c r="F17" s="164">
        <f>+D17+E17</f>
        <v>0</v>
      </c>
      <c r="G17" s="165">
        <f>+anexo3!H17</f>
        <v>0</v>
      </c>
      <c r="H17" s="165">
        <f>+anexo3!I17</f>
        <v>0</v>
      </c>
    </row>
    <row r="18" spans="2:8" ht="24.75" customHeight="1">
      <c r="B18" s="840">
        <f>+anexo3!B18</f>
        <v>0</v>
      </c>
      <c r="C18" s="841"/>
      <c r="D18" s="166"/>
      <c r="E18" s="166"/>
      <c r="F18" s="165">
        <f aca="true" t="shared" si="0" ref="F18:F26">+D18+E18</f>
        <v>0</v>
      </c>
      <c r="G18" s="165">
        <f>+anexo3!H18</f>
        <v>0</v>
      </c>
      <c r="H18" s="165">
        <f>+anexo3!I18</f>
        <v>0</v>
      </c>
    </row>
    <row r="19" spans="2:8" ht="24.75" customHeight="1">
      <c r="B19" s="840">
        <f>+anexo3!B19</f>
        <v>0</v>
      </c>
      <c r="C19" s="841"/>
      <c r="D19" s="166"/>
      <c r="E19" s="166"/>
      <c r="F19" s="165">
        <f t="shared" si="0"/>
        <v>0</v>
      </c>
      <c r="G19" s="165">
        <f>+anexo3!H19</f>
        <v>0</v>
      </c>
      <c r="H19" s="165">
        <f>+anexo3!I19</f>
        <v>0</v>
      </c>
    </row>
    <row r="20" spans="2:8" ht="24.75" customHeight="1">
      <c r="B20" s="840">
        <f>+anexo3!B20</f>
        <v>0</v>
      </c>
      <c r="C20" s="841"/>
      <c r="D20" s="166"/>
      <c r="E20" s="166"/>
      <c r="F20" s="165">
        <f t="shared" si="0"/>
        <v>0</v>
      </c>
      <c r="G20" s="165">
        <f>+anexo3!H20</f>
        <v>0</v>
      </c>
      <c r="H20" s="165">
        <f>+anexo3!I20</f>
        <v>0</v>
      </c>
    </row>
    <row r="21" spans="2:8" ht="24.75" customHeight="1">
      <c r="B21" s="840">
        <f>+anexo3!B21</f>
        <v>0</v>
      </c>
      <c r="C21" s="841"/>
      <c r="D21" s="166"/>
      <c r="E21" s="166"/>
      <c r="F21" s="165">
        <f t="shared" si="0"/>
        <v>0</v>
      </c>
      <c r="G21" s="165">
        <f>+anexo3!H21</f>
        <v>0</v>
      </c>
      <c r="H21" s="165">
        <f>+anexo3!I21</f>
        <v>0</v>
      </c>
    </row>
    <row r="22" spans="2:8" ht="24.75" customHeight="1">
      <c r="B22" s="840">
        <f>+anexo3!B22</f>
        <v>0</v>
      </c>
      <c r="C22" s="841"/>
      <c r="D22" s="166"/>
      <c r="E22" s="166"/>
      <c r="F22" s="165">
        <f t="shared" si="0"/>
        <v>0</v>
      </c>
      <c r="G22" s="165">
        <f>+anexo3!H22</f>
        <v>0</v>
      </c>
      <c r="H22" s="165">
        <f>+anexo3!I22</f>
        <v>0</v>
      </c>
    </row>
    <row r="23" spans="2:8" ht="24.75" customHeight="1">
      <c r="B23" s="840">
        <f>+anexo3!B23</f>
        <v>0</v>
      </c>
      <c r="C23" s="841"/>
      <c r="D23" s="166"/>
      <c r="E23" s="166"/>
      <c r="F23" s="165">
        <f t="shared" si="0"/>
        <v>0</v>
      </c>
      <c r="G23" s="165">
        <f>+anexo3!H23</f>
        <v>0</v>
      </c>
      <c r="H23" s="165">
        <f>+anexo3!I23</f>
        <v>0</v>
      </c>
    </row>
    <row r="24" spans="2:8" ht="24.75" customHeight="1">
      <c r="B24" s="852" t="str">
        <f>+anexo3!B24</f>
        <v>Operaciones proyectadas:</v>
      </c>
      <c r="C24" s="853"/>
      <c r="D24" s="705"/>
      <c r="E24" s="705"/>
      <c r="F24" s="705"/>
      <c r="G24" s="705"/>
      <c r="H24" s="705"/>
    </row>
    <row r="25" spans="2:8" ht="24.75" customHeight="1">
      <c r="B25" s="840">
        <f>+anexo3!B25</f>
        <v>0</v>
      </c>
      <c r="C25" s="841"/>
      <c r="D25" s="166"/>
      <c r="E25" s="166"/>
      <c r="F25" s="165">
        <f t="shared" si="0"/>
        <v>0</v>
      </c>
      <c r="G25" s="165">
        <f>+anexo3!H25</f>
        <v>0</v>
      </c>
      <c r="H25" s="165">
        <f>+anexo3!I25</f>
        <v>0</v>
      </c>
    </row>
    <row r="26" spans="2:8" ht="24.75" customHeight="1">
      <c r="B26" s="840">
        <f>+anexo3!B26</f>
        <v>0</v>
      </c>
      <c r="C26" s="841"/>
      <c r="D26" s="163"/>
      <c r="E26" s="167"/>
      <c r="F26" s="165">
        <f t="shared" si="0"/>
        <v>0</v>
      </c>
      <c r="G26" s="165">
        <f>+anexo3!H26</f>
        <v>0</v>
      </c>
      <c r="H26" s="165">
        <f>+anexo3!I26</f>
        <v>0</v>
      </c>
    </row>
    <row r="27" spans="2:8" ht="30" customHeight="1" thickBot="1">
      <c r="B27" s="869" t="s">
        <v>34</v>
      </c>
      <c r="C27" s="870"/>
      <c r="D27" s="870"/>
      <c r="E27" s="168"/>
      <c r="F27" s="168"/>
      <c r="G27" s="168"/>
      <c r="H27" s="169"/>
    </row>
    <row r="28" spans="2:8" ht="24.75" customHeight="1" thickTop="1">
      <c r="B28" s="846" t="s">
        <v>33</v>
      </c>
      <c r="C28" s="847"/>
      <c r="D28" s="170"/>
      <c r="E28" s="170"/>
      <c r="F28" s="170"/>
      <c r="G28" s="170"/>
      <c r="H28" s="171"/>
    </row>
    <row r="29" spans="2:8" ht="24.75" customHeight="1">
      <c r="B29" s="834">
        <f>+anexo3!B29</f>
        <v>0</v>
      </c>
      <c r="C29" s="835"/>
      <c r="D29" s="166"/>
      <c r="E29" s="166"/>
      <c r="F29" s="165">
        <f aca="true" t="shared" si="1" ref="F29:F61">+D29+E29</f>
        <v>0</v>
      </c>
      <c r="G29" s="165">
        <f>+anexo3!H29</f>
        <v>0</v>
      </c>
      <c r="H29" s="165">
        <f>+anexo3!I29</f>
        <v>0</v>
      </c>
    </row>
    <row r="30" spans="2:8" ht="24.75" customHeight="1">
      <c r="B30" s="834">
        <f>+anexo3!B30</f>
        <v>0</v>
      </c>
      <c r="C30" s="835"/>
      <c r="D30" s="166"/>
      <c r="E30" s="166"/>
      <c r="F30" s="165">
        <f t="shared" si="1"/>
        <v>0</v>
      </c>
      <c r="G30" s="165">
        <f>+anexo3!H30</f>
        <v>0</v>
      </c>
      <c r="H30" s="165">
        <f>+anexo3!I30</f>
        <v>0</v>
      </c>
    </row>
    <row r="31" spans="2:8" ht="24.75" customHeight="1">
      <c r="B31" s="834">
        <f>+anexo3!B31</f>
        <v>0</v>
      </c>
      <c r="C31" s="835"/>
      <c r="D31" s="166"/>
      <c r="E31" s="166"/>
      <c r="F31" s="165">
        <f t="shared" si="1"/>
        <v>0</v>
      </c>
      <c r="G31" s="165">
        <f>+anexo3!H31</f>
        <v>0</v>
      </c>
      <c r="H31" s="165">
        <f>+anexo3!I31</f>
        <v>0</v>
      </c>
    </row>
    <row r="32" spans="2:8" ht="24.75" customHeight="1">
      <c r="B32" s="834">
        <f>+anexo3!B32</f>
        <v>0</v>
      </c>
      <c r="C32" s="835"/>
      <c r="D32" s="166"/>
      <c r="E32" s="166"/>
      <c r="F32" s="165">
        <f t="shared" si="1"/>
        <v>0</v>
      </c>
      <c r="G32" s="165">
        <f>+anexo3!H32</f>
        <v>0</v>
      </c>
      <c r="H32" s="165">
        <f>+anexo3!I32</f>
        <v>0</v>
      </c>
    </row>
    <row r="33" spans="2:8" ht="24.75" customHeight="1">
      <c r="B33" s="834">
        <f>+anexo3!B33</f>
        <v>0</v>
      </c>
      <c r="C33" s="835"/>
      <c r="D33" s="166"/>
      <c r="E33" s="166"/>
      <c r="F33" s="165">
        <f t="shared" si="1"/>
        <v>0</v>
      </c>
      <c r="G33" s="165">
        <f>+anexo3!H33</f>
        <v>0</v>
      </c>
      <c r="H33" s="165">
        <f>+anexo3!I33</f>
        <v>0</v>
      </c>
    </row>
    <row r="34" spans="2:8" ht="24.75" customHeight="1">
      <c r="B34" s="834">
        <f>+anexo3!B34</f>
        <v>0</v>
      </c>
      <c r="C34" s="835"/>
      <c r="D34" s="166"/>
      <c r="E34" s="166"/>
      <c r="F34" s="165">
        <f t="shared" si="1"/>
        <v>0</v>
      </c>
      <c r="G34" s="165">
        <f>+anexo3!H34</f>
        <v>0</v>
      </c>
      <c r="H34" s="165">
        <f>+anexo3!I34</f>
        <v>0</v>
      </c>
    </row>
    <row r="35" spans="2:8" ht="24.75" customHeight="1">
      <c r="B35" s="834">
        <f>+anexo3!B35</f>
        <v>0</v>
      </c>
      <c r="C35" s="835"/>
      <c r="D35" s="166"/>
      <c r="E35" s="166"/>
      <c r="F35" s="165">
        <f t="shared" si="1"/>
        <v>0</v>
      </c>
      <c r="G35" s="165">
        <f>+anexo3!H35</f>
        <v>0</v>
      </c>
      <c r="H35" s="165">
        <f>+anexo3!I35</f>
        <v>0</v>
      </c>
    </row>
    <row r="36" spans="2:8" ht="24.75" customHeight="1">
      <c r="B36" s="834">
        <f>+anexo3!B36</f>
        <v>0</v>
      </c>
      <c r="C36" s="835"/>
      <c r="D36" s="166"/>
      <c r="E36" s="166"/>
      <c r="F36" s="165">
        <f t="shared" si="1"/>
        <v>0</v>
      </c>
      <c r="G36" s="165">
        <f>+anexo3!H36</f>
        <v>0</v>
      </c>
      <c r="H36" s="165">
        <f>+anexo3!I36</f>
        <v>0</v>
      </c>
    </row>
    <row r="37" spans="2:8" ht="24.75" customHeight="1">
      <c r="B37" s="834">
        <f>+anexo3!B37</f>
        <v>0</v>
      </c>
      <c r="C37" s="835"/>
      <c r="D37" s="166"/>
      <c r="E37" s="166"/>
      <c r="F37" s="165">
        <f t="shared" si="1"/>
        <v>0</v>
      </c>
      <c r="G37" s="165">
        <f>+anexo3!H37</f>
        <v>0</v>
      </c>
      <c r="H37" s="165">
        <f>+anexo3!I37</f>
        <v>0</v>
      </c>
    </row>
    <row r="38" spans="2:8" ht="24.75" customHeight="1">
      <c r="B38" s="834">
        <f>+anexo3!B38</f>
        <v>0</v>
      </c>
      <c r="C38" s="835"/>
      <c r="D38" s="166"/>
      <c r="E38" s="166"/>
      <c r="F38" s="165">
        <f t="shared" si="1"/>
        <v>0</v>
      </c>
      <c r="G38" s="165">
        <f>+anexo3!H38</f>
        <v>0</v>
      </c>
      <c r="H38" s="165">
        <f>+anexo3!I38</f>
        <v>0</v>
      </c>
    </row>
    <row r="39" spans="2:8" ht="24.75" customHeight="1">
      <c r="B39" s="834">
        <f>+anexo3!B39</f>
        <v>0</v>
      </c>
      <c r="C39" s="835"/>
      <c r="D39" s="166"/>
      <c r="E39" s="166"/>
      <c r="F39" s="165">
        <f t="shared" si="1"/>
        <v>0</v>
      </c>
      <c r="G39" s="165">
        <f>+anexo3!H39</f>
        <v>0</v>
      </c>
      <c r="H39" s="165">
        <f>+anexo3!I39</f>
        <v>0</v>
      </c>
    </row>
    <row r="40" spans="2:8" ht="24.75" customHeight="1">
      <c r="B40" s="834">
        <f>+anexo3!B40</f>
        <v>0</v>
      </c>
      <c r="C40" s="835"/>
      <c r="D40" s="166"/>
      <c r="E40" s="166"/>
      <c r="F40" s="165">
        <f t="shared" si="1"/>
        <v>0</v>
      </c>
      <c r="G40" s="165">
        <f>+anexo3!H40</f>
        <v>0</v>
      </c>
      <c r="H40" s="165">
        <f>+anexo3!I40</f>
        <v>0</v>
      </c>
    </row>
    <row r="41" spans="2:8" ht="24.75" customHeight="1">
      <c r="B41" s="834">
        <f>+anexo3!B41</f>
        <v>0</v>
      </c>
      <c r="C41" s="835"/>
      <c r="D41" s="166"/>
      <c r="E41" s="166"/>
      <c r="F41" s="165">
        <f t="shared" si="1"/>
        <v>0</v>
      </c>
      <c r="G41" s="165">
        <f>+anexo3!H41</f>
        <v>0</v>
      </c>
      <c r="H41" s="165">
        <f>+anexo3!I41</f>
        <v>0</v>
      </c>
    </row>
    <row r="42" spans="2:8" ht="24.75" customHeight="1">
      <c r="B42" s="834">
        <f>+anexo3!B42</f>
        <v>0</v>
      </c>
      <c r="C42" s="835"/>
      <c r="D42" s="166"/>
      <c r="E42" s="166"/>
      <c r="F42" s="165">
        <f t="shared" si="1"/>
        <v>0</v>
      </c>
      <c r="G42" s="165">
        <f>+anexo3!H42</f>
        <v>0</v>
      </c>
      <c r="H42" s="165">
        <f>+anexo3!I42</f>
        <v>0</v>
      </c>
    </row>
    <row r="43" spans="2:8" ht="24.75" customHeight="1">
      <c r="B43" s="834">
        <f>+anexo3!B43</f>
        <v>0</v>
      </c>
      <c r="C43" s="835"/>
      <c r="D43" s="166"/>
      <c r="E43" s="166"/>
      <c r="F43" s="165">
        <f t="shared" si="1"/>
        <v>0</v>
      </c>
      <c r="G43" s="165">
        <f>+anexo3!H43</f>
        <v>0</v>
      </c>
      <c r="H43" s="165">
        <f>+anexo3!I43</f>
        <v>0</v>
      </c>
    </row>
    <row r="44" spans="2:8" ht="24.75" customHeight="1">
      <c r="B44" s="834">
        <f>+anexo3!B44</f>
        <v>0</v>
      </c>
      <c r="C44" s="835"/>
      <c r="D44" s="166"/>
      <c r="E44" s="166"/>
      <c r="F44" s="165">
        <f t="shared" si="1"/>
        <v>0</v>
      </c>
      <c r="G44" s="165">
        <f>+anexo3!H44</f>
        <v>0</v>
      </c>
      <c r="H44" s="165">
        <f>+anexo3!I44</f>
        <v>0</v>
      </c>
    </row>
    <row r="45" spans="2:8" ht="24.75" customHeight="1">
      <c r="B45" s="834">
        <f>+anexo3!B45</f>
        <v>0</v>
      </c>
      <c r="C45" s="835"/>
      <c r="D45" s="166"/>
      <c r="E45" s="166"/>
      <c r="F45" s="165">
        <f t="shared" si="1"/>
        <v>0</v>
      </c>
      <c r="G45" s="165">
        <f>+anexo3!H45</f>
        <v>0</v>
      </c>
      <c r="H45" s="165">
        <f>+anexo3!I45</f>
        <v>0</v>
      </c>
    </row>
    <row r="46" spans="2:8" ht="24.75" customHeight="1">
      <c r="B46" s="834">
        <f>+anexo3!B46</f>
        <v>0</v>
      </c>
      <c r="C46" s="835"/>
      <c r="D46" s="166"/>
      <c r="E46" s="166"/>
      <c r="F46" s="165">
        <f t="shared" si="1"/>
        <v>0</v>
      </c>
      <c r="G46" s="165">
        <f>+anexo3!H46</f>
        <v>0</v>
      </c>
      <c r="H46" s="165">
        <f>+anexo3!I46</f>
        <v>0</v>
      </c>
    </row>
    <row r="47" spans="2:8" ht="24.75" customHeight="1">
      <c r="B47" s="834">
        <f>+anexo3!B47</f>
        <v>0</v>
      </c>
      <c r="C47" s="835"/>
      <c r="D47" s="166"/>
      <c r="E47" s="166"/>
      <c r="F47" s="165">
        <f t="shared" si="1"/>
        <v>0</v>
      </c>
      <c r="G47" s="165">
        <f>+anexo3!H47</f>
        <v>0</v>
      </c>
      <c r="H47" s="165">
        <f>+anexo3!I47</f>
        <v>0</v>
      </c>
    </row>
    <row r="48" spans="2:8" ht="24.75" customHeight="1">
      <c r="B48" s="834">
        <f>+anexo3!B48</f>
        <v>0</v>
      </c>
      <c r="C48" s="835"/>
      <c r="D48" s="166"/>
      <c r="E48" s="166"/>
      <c r="F48" s="165">
        <f t="shared" si="1"/>
        <v>0</v>
      </c>
      <c r="G48" s="165">
        <f>+anexo3!H48</f>
        <v>0</v>
      </c>
      <c r="H48" s="165">
        <f>+anexo3!I48</f>
        <v>0</v>
      </c>
    </row>
    <row r="49" spans="2:8" ht="24.75" customHeight="1">
      <c r="B49" s="834">
        <f>+anexo3!B49</f>
        <v>0</v>
      </c>
      <c r="C49" s="835"/>
      <c r="D49" s="166"/>
      <c r="E49" s="166"/>
      <c r="F49" s="165">
        <f t="shared" si="1"/>
        <v>0</v>
      </c>
      <c r="G49" s="165">
        <f>+anexo3!H49</f>
        <v>0</v>
      </c>
      <c r="H49" s="165">
        <f>+anexo3!I49</f>
        <v>0</v>
      </c>
    </row>
    <row r="50" spans="2:8" ht="24.75" customHeight="1">
      <c r="B50" s="834">
        <f>+anexo3!B50</f>
        <v>0</v>
      </c>
      <c r="C50" s="835"/>
      <c r="D50" s="166"/>
      <c r="E50" s="166"/>
      <c r="F50" s="165">
        <f t="shared" si="1"/>
        <v>0</v>
      </c>
      <c r="G50" s="165">
        <f>+anexo3!H50</f>
        <v>0</v>
      </c>
      <c r="H50" s="165">
        <f>+anexo3!I50</f>
        <v>0</v>
      </c>
    </row>
    <row r="51" spans="2:8" ht="24.75" customHeight="1">
      <c r="B51" s="834">
        <f>+anexo3!B51</f>
        <v>0</v>
      </c>
      <c r="C51" s="835"/>
      <c r="D51" s="166"/>
      <c r="E51" s="166"/>
      <c r="F51" s="165">
        <f t="shared" si="1"/>
        <v>0</v>
      </c>
      <c r="G51" s="165">
        <f>+anexo3!H51</f>
        <v>0</v>
      </c>
      <c r="H51" s="165">
        <f>+anexo3!I51</f>
        <v>0</v>
      </c>
    </row>
    <row r="52" spans="2:8" ht="24.75" customHeight="1">
      <c r="B52" s="834">
        <f>+anexo3!B52</f>
        <v>0</v>
      </c>
      <c r="C52" s="835"/>
      <c r="D52" s="166"/>
      <c r="E52" s="166"/>
      <c r="F52" s="165">
        <f t="shared" si="1"/>
        <v>0</v>
      </c>
      <c r="G52" s="165">
        <f>+anexo3!H52</f>
        <v>0</v>
      </c>
      <c r="H52" s="165">
        <f>+anexo3!I52</f>
        <v>0</v>
      </c>
    </row>
    <row r="53" spans="2:8" ht="24.75" customHeight="1">
      <c r="B53" s="834">
        <f>+anexo3!B53</f>
        <v>0</v>
      </c>
      <c r="C53" s="835"/>
      <c r="D53" s="166"/>
      <c r="E53" s="166"/>
      <c r="F53" s="165">
        <f t="shared" si="1"/>
        <v>0</v>
      </c>
      <c r="G53" s="165">
        <f>+anexo3!H53</f>
        <v>0</v>
      </c>
      <c r="H53" s="165">
        <f>+anexo3!I53</f>
        <v>0</v>
      </c>
    </row>
    <row r="54" spans="2:8" ht="24.75" customHeight="1">
      <c r="B54" s="834">
        <f>+anexo3!B54</f>
        <v>0</v>
      </c>
      <c r="C54" s="835"/>
      <c r="D54" s="166"/>
      <c r="E54" s="166"/>
      <c r="F54" s="165">
        <f t="shared" si="1"/>
        <v>0</v>
      </c>
      <c r="G54" s="165">
        <f>+anexo3!H54</f>
        <v>0</v>
      </c>
      <c r="H54" s="165">
        <f>+anexo3!I54</f>
        <v>0</v>
      </c>
    </row>
    <row r="55" spans="2:8" ht="24.75" customHeight="1">
      <c r="B55" s="834">
        <f>+anexo3!B55</f>
        <v>0</v>
      </c>
      <c r="C55" s="835"/>
      <c r="D55" s="166"/>
      <c r="E55" s="166"/>
      <c r="F55" s="165">
        <f t="shared" si="1"/>
        <v>0</v>
      </c>
      <c r="G55" s="165">
        <f>+anexo3!H55</f>
        <v>0</v>
      </c>
      <c r="H55" s="165">
        <f>+anexo3!I55</f>
        <v>0</v>
      </c>
    </row>
    <row r="56" spans="2:8" ht="24.75" customHeight="1">
      <c r="B56" s="854" t="str">
        <f>+anexo3!B56</f>
        <v>Operaciones proyectadas:</v>
      </c>
      <c r="C56" s="855"/>
      <c r="D56" s="705"/>
      <c r="E56" s="705"/>
      <c r="F56" s="705"/>
      <c r="G56" s="705"/>
      <c r="H56" s="705"/>
    </row>
    <row r="57" spans="2:8" ht="24.75" customHeight="1">
      <c r="B57" s="834">
        <f>+anexo3!B57</f>
        <v>0</v>
      </c>
      <c r="C57" s="835"/>
      <c r="D57" s="166"/>
      <c r="E57" s="166"/>
      <c r="F57" s="165">
        <f t="shared" si="1"/>
        <v>0</v>
      </c>
      <c r="G57" s="165">
        <f>+anexo3!H57</f>
        <v>0</v>
      </c>
      <c r="H57" s="165">
        <f>+anexo3!I57</f>
        <v>0</v>
      </c>
    </row>
    <row r="58" spans="2:8" ht="24.75" customHeight="1">
      <c r="B58" s="834">
        <f>+anexo3!B58</f>
        <v>0</v>
      </c>
      <c r="C58" s="835"/>
      <c r="D58" s="166"/>
      <c r="E58" s="166"/>
      <c r="F58" s="165">
        <f t="shared" si="1"/>
        <v>0</v>
      </c>
      <c r="G58" s="165">
        <f>+anexo3!H58</f>
        <v>0</v>
      </c>
      <c r="H58" s="165">
        <f>+anexo3!I58</f>
        <v>0</v>
      </c>
    </row>
    <row r="59" spans="2:8" ht="24.75" customHeight="1">
      <c r="B59" s="834">
        <f>+anexo3!B59</f>
        <v>0</v>
      </c>
      <c r="C59" s="835"/>
      <c r="D59" s="166"/>
      <c r="E59" s="166"/>
      <c r="F59" s="165">
        <f t="shared" si="1"/>
        <v>0</v>
      </c>
      <c r="G59" s="165">
        <f>+anexo3!H59</f>
        <v>0</v>
      </c>
      <c r="H59" s="165">
        <f>+anexo3!I59</f>
        <v>0</v>
      </c>
    </row>
    <row r="60" spans="2:8" ht="24.75" customHeight="1">
      <c r="B60" s="834">
        <f>+anexo3!B60</f>
        <v>0</v>
      </c>
      <c r="C60" s="835"/>
      <c r="D60" s="166"/>
      <c r="E60" s="166"/>
      <c r="F60" s="165">
        <f t="shared" si="1"/>
        <v>0</v>
      </c>
      <c r="G60" s="165">
        <f>+anexo3!H60</f>
        <v>0</v>
      </c>
      <c r="H60" s="165">
        <f>+anexo3!I60</f>
        <v>0</v>
      </c>
    </row>
    <row r="61" spans="2:8" ht="24.75" customHeight="1">
      <c r="B61" s="834">
        <f>+anexo3!B61</f>
        <v>0</v>
      </c>
      <c r="C61" s="835"/>
      <c r="D61" s="172"/>
      <c r="E61" s="172"/>
      <c r="F61" s="165">
        <f t="shared" si="1"/>
        <v>0</v>
      </c>
      <c r="G61" s="165">
        <f>+anexo3!H61</f>
        <v>0</v>
      </c>
      <c r="H61" s="165">
        <f>+anexo3!I61</f>
        <v>0</v>
      </c>
    </row>
    <row r="62" spans="2:8" ht="30" customHeight="1" thickBot="1">
      <c r="B62" s="838" t="s">
        <v>35</v>
      </c>
      <c r="C62" s="839"/>
      <c r="D62" s="839"/>
      <c r="E62" s="119"/>
      <c r="F62" s="119"/>
      <c r="G62" s="119"/>
      <c r="H62" s="173"/>
    </row>
    <row r="63" spans="2:8" ht="24.75" customHeight="1" thickTop="1">
      <c r="B63" s="848" t="s">
        <v>33</v>
      </c>
      <c r="C63" s="849"/>
      <c r="D63" s="174"/>
      <c r="E63" s="174"/>
      <c r="F63" s="174"/>
      <c r="G63" s="174"/>
      <c r="H63" s="175"/>
    </row>
    <row r="64" spans="2:8" ht="24.75" customHeight="1">
      <c r="B64" s="834">
        <f>+anexo3!B64</f>
        <v>0</v>
      </c>
      <c r="C64" s="835"/>
      <c r="D64" s="166"/>
      <c r="E64" s="166"/>
      <c r="F64" s="165">
        <f aca="true" t="shared" si="2" ref="F64:F73">+D64+E64</f>
        <v>0</v>
      </c>
      <c r="G64" s="165">
        <f>+anexo3!H64</f>
        <v>0</v>
      </c>
      <c r="H64" s="165">
        <f>+anexo3!I64</f>
        <v>0</v>
      </c>
    </row>
    <row r="65" spans="2:8" ht="24.75" customHeight="1">
      <c r="B65" s="834">
        <f>+anexo3!B65</f>
        <v>0</v>
      </c>
      <c r="C65" s="835"/>
      <c r="D65" s="166"/>
      <c r="E65" s="166"/>
      <c r="F65" s="165">
        <f t="shared" si="2"/>
        <v>0</v>
      </c>
      <c r="G65" s="165">
        <f>+anexo3!H65</f>
        <v>0</v>
      </c>
      <c r="H65" s="165">
        <f>+anexo3!I65</f>
        <v>0</v>
      </c>
    </row>
    <row r="66" spans="2:8" ht="24.75" customHeight="1">
      <c r="B66" s="834">
        <f>+anexo3!B66</f>
        <v>0</v>
      </c>
      <c r="C66" s="835"/>
      <c r="D66" s="166"/>
      <c r="E66" s="166"/>
      <c r="F66" s="165">
        <f t="shared" si="2"/>
        <v>0</v>
      </c>
      <c r="G66" s="165">
        <f>+anexo3!H66</f>
        <v>0</v>
      </c>
      <c r="H66" s="165">
        <f>+anexo3!I66</f>
        <v>0</v>
      </c>
    </row>
    <row r="67" spans="2:8" ht="24.75" customHeight="1">
      <c r="B67" s="834">
        <f>+anexo3!B67</f>
        <v>0</v>
      </c>
      <c r="C67" s="835"/>
      <c r="D67" s="166"/>
      <c r="E67" s="166"/>
      <c r="F67" s="165">
        <f t="shared" si="2"/>
        <v>0</v>
      </c>
      <c r="G67" s="165">
        <f>+anexo3!H67</f>
        <v>0</v>
      </c>
      <c r="H67" s="165">
        <f>+anexo3!I67</f>
        <v>0</v>
      </c>
    </row>
    <row r="68" spans="2:8" ht="24.75" customHeight="1">
      <c r="B68" s="834">
        <f>+anexo3!B68</f>
        <v>0</v>
      </c>
      <c r="C68" s="835"/>
      <c r="D68" s="166"/>
      <c r="E68" s="166"/>
      <c r="F68" s="165">
        <f t="shared" si="2"/>
        <v>0</v>
      </c>
      <c r="G68" s="165">
        <f>+anexo3!H68</f>
        <v>0</v>
      </c>
      <c r="H68" s="165">
        <f>+anexo3!I68</f>
        <v>0</v>
      </c>
    </row>
    <row r="69" spans="2:8" ht="24.75" customHeight="1">
      <c r="B69" s="834">
        <f>+anexo3!B69</f>
        <v>0</v>
      </c>
      <c r="C69" s="835"/>
      <c r="D69" s="166"/>
      <c r="E69" s="166"/>
      <c r="F69" s="165">
        <f t="shared" si="2"/>
        <v>0</v>
      </c>
      <c r="G69" s="165">
        <f>+anexo3!H69</f>
        <v>0</v>
      </c>
      <c r="H69" s="165">
        <f>+anexo3!I69</f>
        <v>0</v>
      </c>
    </row>
    <row r="70" spans="2:8" ht="24.75" customHeight="1">
      <c r="B70" s="834">
        <f>+anexo3!B70</f>
        <v>0</v>
      </c>
      <c r="C70" s="835"/>
      <c r="D70" s="166"/>
      <c r="E70" s="166"/>
      <c r="F70" s="165">
        <f t="shared" si="2"/>
        <v>0</v>
      </c>
      <c r="G70" s="165">
        <f>+anexo3!H70</f>
        <v>0</v>
      </c>
      <c r="H70" s="165">
        <f>+anexo3!I70</f>
        <v>0</v>
      </c>
    </row>
    <row r="71" spans="2:8" ht="24.75" customHeight="1">
      <c r="B71" s="854" t="str">
        <f>+anexo3!B71</f>
        <v>Operaciones proyectadas:</v>
      </c>
      <c r="C71" s="855"/>
      <c r="D71" s="705"/>
      <c r="E71" s="705"/>
      <c r="F71" s="705"/>
      <c r="G71" s="705"/>
      <c r="H71" s="705"/>
    </row>
    <row r="72" spans="2:8" ht="24.75" customHeight="1">
      <c r="B72" s="834">
        <f>+anexo3!B72</f>
        <v>0</v>
      </c>
      <c r="C72" s="835"/>
      <c r="D72" s="166"/>
      <c r="E72" s="166"/>
      <c r="F72" s="165">
        <f t="shared" si="2"/>
        <v>0</v>
      </c>
      <c r="G72" s="165">
        <f>+anexo3!H72</f>
        <v>0</v>
      </c>
      <c r="H72" s="165">
        <f>+anexo3!I72</f>
        <v>0</v>
      </c>
    </row>
    <row r="73" spans="2:8" ht="24.75" customHeight="1">
      <c r="B73" s="834">
        <f>+anexo3!B73</f>
        <v>0</v>
      </c>
      <c r="C73" s="835"/>
      <c r="D73" s="166"/>
      <c r="E73" s="166"/>
      <c r="F73" s="165">
        <f t="shared" si="2"/>
        <v>0</v>
      </c>
      <c r="G73" s="165">
        <f>+anexo3!H73</f>
        <v>0</v>
      </c>
      <c r="H73" s="165">
        <f>+anexo3!I73</f>
        <v>0</v>
      </c>
    </row>
    <row r="74" spans="2:8" ht="31.5" customHeight="1">
      <c r="B74" s="850" t="s">
        <v>59</v>
      </c>
      <c r="C74" s="851"/>
      <c r="D74" s="176">
        <f>+SUM(D64:D73)+SUM(D29:D61)+SUM(D17:D26)</f>
        <v>0</v>
      </c>
      <c r="E74" s="176">
        <f>+SUM(E64:E73)+SUM(E29:E61)+SUM(E17:E26)</f>
        <v>0</v>
      </c>
      <c r="F74" s="176">
        <f>+SUM(F64:F73)+SUM(F29:F61)+SUM(F17:F26)</f>
        <v>0</v>
      </c>
      <c r="G74" s="177"/>
      <c r="H74" s="177"/>
    </row>
    <row r="75" spans="2:8" ht="6" customHeight="1">
      <c r="B75" s="867"/>
      <c r="C75" s="868"/>
      <c r="D75" s="178"/>
      <c r="E75" s="178"/>
      <c r="F75" s="178"/>
      <c r="G75" s="178"/>
      <c r="H75" s="178"/>
    </row>
    <row r="76" spans="2:8" ht="30" customHeight="1" thickBot="1">
      <c r="B76" s="838" t="s">
        <v>78</v>
      </c>
      <c r="C76" s="839"/>
      <c r="D76" s="839"/>
      <c r="E76" s="119"/>
      <c r="F76" s="119"/>
      <c r="G76" s="119"/>
      <c r="H76" s="173"/>
    </row>
    <row r="77" spans="2:8" ht="24.75" customHeight="1" thickTop="1">
      <c r="B77" s="848" t="s">
        <v>33</v>
      </c>
      <c r="C77" s="849"/>
      <c r="D77" s="174"/>
      <c r="E77" s="174"/>
      <c r="F77" s="174"/>
      <c r="G77" s="174"/>
      <c r="H77" s="175"/>
    </row>
    <row r="78" spans="2:8" ht="24.75" customHeight="1">
      <c r="B78" s="844"/>
      <c r="C78" s="845"/>
      <c r="D78" s="166"/>
      <c r="E78" s="705"/>
      <c r="F78" s="165">
        <f>+D78</f>
        <v>0</v>
      </c>
      <c r="G78" s="166"/>
      <c r="H78" s="179"/>
    </row>
    <row r="79" spans="2:8" ht="24.75" customHeight="1">
      <c r="B79" s="844"/>
      <c r="C79" s="845"/>
      <c r="D79" s="166"/>
      <c r="E79" s="705"/>
      <c r="F79" s="165">
        <f aca="true" t="shared" si="3" ref="F79:F85">+D79</f>
        <v>0</v>
      </c>
      <c r="G79" s="166"/>
      <c r="H79" s="179"/>
    </row>
    <row r="80" spans="2:8" ht="24.75" customHeight="1">
      <c r="B80" s="844"/>
      <c r="C80" s="845"/>
      <c r="D80" s="166"/>
      <c r="E80" s="705"/>
      <c r="F80" s="165">
        <f t="shared" si="3"/>
        <v>0</v>
      </c>
      <c r="G80" s="166"/>
      <c r="H80" s="179"/>
    </row>
    <row r="81" spans="2:8" ht="24.75" customHeight="1">
      <c r="B81" s="844"/>
      <c r="C81" s="845"/>
      <c r="D81" s="166"/>
      <c r="E81" s="705"/>
      <c r="F81" s="165">
        <f t="shared" si="3"/>
        <v>0</v>
      </c>
      <c r="G81" s="166"/>
      <c r="H81" s="179"/>
    </row>
    <row r="82" spans="2:8" ht="24.75" customHeight="1">
      <c r="B82" s="844"/>
      <c r="C82" s="845"/>
      <c r="D82" s="166"/>
      <c r="E82" s="705"/>
      <c r="F82" s="165">
        <f t="shared" si="3"/>
        <v>0</v>
      </c>
      <c r="G82" s="166"/>
      <c r="H82" s="179"/>
    </row>
    <row r="83" spans="2:8" ht="24.75" customHeight="1">
      <c r="B83" s="844"/>
      <c r="C83" s="845"/>
      <c r="D83" s="166"/>
      <c r="E83" s="705"/>
      <c r="F83" s="165">
        <f t="shared" si="3"/>
        <v>0</v>
      </c>
      <c r="G83" s="166"/>
      <c r="H83" s="179"/>
    </row>
    <row r="84" spans="2:8" ht="24.75" customHeight="1">
      <c r="B84" s="844"/>
      <c r="C84" s="845"/>
      <c r="D84" s="166"/>
      <c r="E84" s="705"/>
      <c r="F84" s="165">
        <f t="shared" si="3"/>
        <v>0</v>
      </c>
      <c r="G84" s="166"/>
      <c r="H84" s="179"/>
    </row>
    <row r="85" spans="2:8" ht="24.75" customHeight="1">
      <c r="B85" s="865"/>
      <c r="C85" s="866"/>
      <c r="D85" s="180"/>
      <c r="E85" s="759"/>
      <c r="F85" s="165">
        <f t="shared" si="3"/>
        <v>0</v>
      </c>
      <c r="G85" s="180"/>
      <c r="H85" s="181"/>
    </row>
    <row r="86" spans="2:8" ht="31.5" customHeight="1">
      <c r="B86" s="858" t="s">
        <v>79</v>
      </c>
      <c r="C86" s="859"/>
      <c r="D86" s="706">
        <f>+SUM(D78:D85)</f>
        <v>0</v>
      </c>
      <c r="E86" s="758"/>
      <c r="F86" s="706">
        <f>+SUM(F78:F85)</f>
        <v>0</v>
      </c>
      <c r="G86" s="706"/>
      <c r="H86" s="706"/>
    </row>
    <row r="87" spans="2:8" ht="11.25" customHeight="1" thickBot="1">
      <c r="B87" s="182"/>
      <c r="C87" s="147"/>
      <c r="D87" s="183"/>
      <c r="E87" s="183"/>
      <c r="F87" s="183"/>
      <c r="G87" s="183"/>
      <c r="H87" s="183"/>
    </row>
    <row r="88" spans="2:8" s="40" customFormat="1" ht="31.5" customHeight="1" thickBot="1">
      <c r="B88" s="832" t="s">
        <v>637</v>
      </c>
      <c r="C88" s="833"/>
      <c r="D88" s="707">
        <f>+D74+D86</f>
        <v>0</v>
      </c>
      <c r="E88" s="707">
        <f>+E74</f>
        <v>0</v>
      </c>
      <c r="F88" s="707">
        <f>+F74+F86</f>
        <v>0</v>
      </c>
      <c r="G88" s="707"/>
      <c r="H88" s="708"/>
    </row>
    <row r="89" spans="3:8" ht="14.25" customHeight="1">
      <c r="C89" s="147"/>
      <c r="D89" s="150"/>
      <c r="E89" s="150"/>
      <c r="F89" s="150"/>
      <c r="G89" s="150"/>
      <c r="H89" s="150"/>
    </row>
    <row r="90" ht="11.25" customHeight="1" hidden="1">
      <c r="C90" s="151"/>
    </row>
    <row r="91" ht="20.25" customHeight="1">
      <c r="C91" s="151"/>
    </row>
    <row r="92" ht="27">
      <c r="B92" s="184" t="s">
        <v>19</v>
      </c>
    </row>
    <row r="93" ht="27">
      <c r="B93" s="184" t="s">
        <v>421</v>
      </c>
    </row>
    <row r="95" ht="24">
      <c r="B95" s="151"/>
    </row>
    <row r="96" spans="2:8" s="154" customFormat="1" ht="40.5">
      <c r="B96" s="101" t="s">
        <v>536</v>
      </c>
      <c r="C96" s="863"/>
      <c r="D96" s="864"/>
      <c r="E96" s="152" t="s">
        <v>530</v>
      </c>
      <c r="G96" s="153"/>
      <c r="H96" s="153"/>
    </row>
    <row r="97" spans="2:8" s="154" customFormat="1" ht="40.5">
      <c r="B97" s="101"/>
      <c r="C97" s="185"/>
      <c r="D97" s="185"/>
      <c r="E97" s="152"/>
      <c r="G97" s="153"/>
      <c r="H97" s="153"/>
    </row>
    <row r="98" spans="2:8" s="154" customFormat="1" ht="40.5">
      <c r="B98" s="860"/>
      <c r="C98" s="861"/>
      <c r="D98" s="862"/>
      <c r="E98" s="152" t="s">
        <v>42</v>
      </c>
      <c r="F98" s="152"/>
      <c r="G98" s="153"/>
      <c r="H98" s="153"/>
    </row>
    <row r="99" spans="4:8" ht="19.5">
      <c r="D99" s="13"/>
      <c r="E99" s="13"/>
      <c r="F99" s="13"/>
      <c r="G99" s="13"/>
      <c r="H99" s="13"/>
    </row>
    <row r="100" spans="3:8" ht="19.5">
      <c r="C100" s="9"/>
      <c r="D100" s="2"/>
      <c r="E100" s="2"/>
      <c r="F100" s="2"/>
      <c r="G100" s="2"/>
      <c r="H100" s="2"/>
    </row>
    <row r="101" spans="3:8" ht="40.5">
      <c r="C101" s="856"/>
      <c r="D101" s="857"/>
      <c r="E101" s="155" t="s">
        <v>532</v>
      </c>
      <c r="F101" s="186"/>
      <c r="G101" s="2"/>
      <c r="H101" s="2"/>
    </row>
    <row r="102" spans="4:8" ht="40.5">
      <c r="D102" s="2"/>
      <c r="F102" s="154"/>
      <c r="G102" s="2"/>
      <c r="H102" s="2"/>
    </row>
    <row r="103" spans="4:8" ht="40.5">
      <c r="D103" s="2"/>
      <c r="E103" s="157" t="s">
        <v>21</v>
      </c>
      <c r="F103" s="154"/>
      <c r="G103" s="2"/>
      <c r="H103" s="2"/>
    </row>
    <row r="104" spans="4:8" ht="15">
      <c r="D104" s="2"/>
      <c r="F104" s="2"/>
      <c r="G104" s="2"/>
      <c r="H104" s="2"/>
    </row>
    <row r="105" spans="4:8" ht="15">
      <c r="D105" s="2"/>
      <c r="F105" s="2"/>
      <c r="G105" s="2"/>
      <c r="H105" s="2"/>
    </row>
    <row r="106" spans="4:8" ht="15">
      <c r="D106" s="2"/>
      <c r="F106" s="2"/>
      <c r="G106" s="2"/>
      <c r="H106" s="2"/>
    </row>
    <row r="107" spans="4:8" ht="15">
      <c r="D107" s="2"/>
      <c r="F107" s="158"/>
      <c r="G107" s="2"/>
      <c r="H107" s="2"/>
    </row>
    <row r="108" spans="4:8" ht="15">
      <c r="D108" s="2"/>
      <c r="F108" s="158"/>
      <c r="G108" s="2"/>
      <c r="H108" s="2"/>
    </row>
    <row r="109" spans="4:8" ht="15">
      <c r="D109" s="2"/>
      <c r="F109" s="158"/>
      <c r="G109" s="2"/>
      <c r="H109" s="2"/>
    </row>
    <row r="110" spans="4:8" ht="37.5">
      <c r="D110" s="2"/>
      <c r="E110" s="159" t="s">
        <v>36</v>
      </c>
      <c r="F110" s="2"/>
      <c r="G110" s="2"/>
      <c r="H110" s="2"/>
    </row>
  </sheetData>
  <sheetProtection password="CD74" sheet="1" objects="1" scenarios="1"/>
  <mergeCells count="78">
    <mergeCell ref="B84:C84"/>
    <mergeCell ref="B85:C85"/>
    <mergeCell ref="B75:C75"/>
    <mergeCell ref="B27:D27"/>
    <mergeCell ref="B62:D62"/>
    <mergeCell ref="B76:D76"/>
    <mergeCell ref="B48:C48"/>
    <mergeCell ref="B49:C49"/>
    <mergeCell ref="B50:C50"/>
    <mergeCell ref="B51:C51"/>
    <mergeCell ref="B70:C70"/>
    <mergeCell ref="B71:C71"/>
    <mergeCell ref="B72:C72"/>
    <mergeCell ref="B73:C73"/>
    <mergeCell ref="B69:C69"/>
    <mergeCell ref="B64:C64"/>
    <mergeCell ref="B65:C65"/>
    <mergeCell ref="B98:D98"/>
    <mergeCell ref="C96:D96"/>
    <mergeCell ref="B66:C66"/>
    <mergeCell ref="B67:C67"/>
    <mergeCell ref="B68:C68"/>
    <mergeCell ref="B80:C80"/>
    <mergeCell ref="B81:C81"/>
    <mergeCell ref="C101:D101"/>
    <mergeCell ref="B61:C61"/>
    <mergeCell ref="B57:C57"/>
    <mergeCell ref="B58:C58"/>
    <mergeCell ref="B59:C59"/>
    <mergeCell ref="B60:C60"/>
    <mergeCell ref="B77:C77"/>
    <mergeCell ref="B86:C86"/>
    <mergeCell ref="B78:C78"/>
    <mergeCell ref="B79:C79"/>
    <mergeCell ref="B55:C55"/>
    <mergeCell ref="B56:C56"/>
    <mergeCell ref="B45:C45"/>
    <mergeCell ref="B46:C46"/>
    <mergeCell ref="B47:C47"/>
    <mergeCell ref="B54:C54"/>
    <mergeCell ref="B52:C52"/>
    <mergeCell ref="B53:C53"/>
    <mergeCell ref="B41:C41"/>
    <mergeCell ref="B42:C42"/>
    <mergeCell ref="B43:C43"/>
    <mergeCell ref="B44:C44"/>
    <mergeCell ref="B37:C37"/>
    <mergeCell ref="B38:C38"/>
    <mergeCell ref="B39:C39"/>
    <mergeCell ref="B40:C40"/>
    <mergeCell ref="B25:C25"/>
    <mergeCell ref="B26:C26"/>
    <mergeCell ref="B29:C29"/>
    <mergeCell ref="B30:C30"/>
    <mergeCell ref="B21:C21"/>
    <mergeCell ref="B22:C22"/>
    <mergeCell ref="B23:C23"/>
    <mergeCell ref="B24:C24"/>
    <mergeCell ref="C6:D6"/>
    <mergeCell ref="D8:F8"/>
    <mergeCell ref="B82:C82"/>
    <mergeCell ref="B83:C83"/>
    <mergeCell ref="B28:C28"/>
    <mergeCell ref="B63:C63"/>
    <mergeCell ref="B74:C74"/>
    <mergeCell ref="B31:C31"/>
    <mergeCell ref="B32:C32"/>
    <mergeCell ref="B33:C33"/>
    <mergeCell ref="B88:C88"/>
    <mergeCell ref="B36:C36"/>
    <mergeCell ref="B14:C14"/>
    <mergeCell ref="B15:C15"/>
    <mergeCell ref="B34:C34"/>
    <mergeCell ref="B35:C35"/>
    <mergeCell ref="B17:C17"/>
    <mergeCell ref="B18:C18"/>
    <mergeCell ref="B19:C19"/>
    <mergeCell ref="B20:C20"/>
  </mergeCells>
  <conditionalFormatting sqref="D26:E26 C6:D6 F6 D8:F11 B17:C26 F17:H61 B29:C61 B64:C73 F64:H73 B78:C85 D86:G88 D74:H74 F78:F85">
    <cfRule type="cellIs" priority="1" dxfId="0" operator="equal" stopIfTrue="1">
      <formula>0</formula>
    </cfRule>
  </conditionalFormatting>
  <conditionalFormatting sqref="F62:H63">
    <cfRule type="cellIs" priority="2" dxfId="1" operator="equal" stopIfTrue="1">
      <formula>0</formula>
    </cfRule>
  </conditionalFormatting>
  <printOptions/>
  <pageMargins left="0.7874015748031497" right="0.7874015748031497" top="0.56" bottom="0.46" header="0" footer="0"/>
  <pageSetup fitToHeight="1" fitToWidth="1" horizontalDpi="600" verticalDpi="600" orientation="portrait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7"/>
  <sheetViews>
    <sheetView showGridLines="0" view="pageBreakPreview" zoomScale="50" zoomScaleSheetLayoutView="50" workbookViewId="0" topLeftCell="A67">
      <selection activeCell="B9" sqref="B9"/>
    </sheetView>
  </sheetViews>
  <sheetFormatPr defaultColWidth="11.421875" defaultRowHeight="12.75"/>
  <cols>
    <col min="1" max="1" width="4.421875" style="2" customWidth="1"/>
    <col min="2" max="2" width="25.140625" style="2" customWidth="1"/>
    <col min="3" max="3" width="81.140625" style="2" customWidth="1"/>
    <col min="4" max="4" width="50.00390625" style="3" customWidth="1"/>
    <col min="5" max="6" width="55.7109375" style="3" customWidth="1"/>
    <col min="7" max="8" width="20.7109375" style="3" customWidth="1"/>
    <col min="9" max="9" width="25.8515625" style="2" customWidth="1"/>
    <col min="10" max="10" width="17.421875" style="2" customWidth="1"/>
    <col min="11" max="16384" width="11.421875" style="2" customWidth="1"/>
  </cols>
  <sheetData>
    <row r="1" ht="54.75">
      <c r="B1" s="100" t="s">
        <v>414</v>
      </c>
    </row>
    <row r="2" ht="32.25" customHeight="1">
      <c r="B2" s="100"/>
    </row>
    <row r="4" ht="40.5">
      <c r="B4" s="101" t="s">
        <v>231</v>
      </c>
    </row>
    <row r="5" spans="2:8" s="105" customFormat="1" ht="21" customHeight="1">
      <c r="B5" s="102"/>
      <c r="C5" s="103"/>
      <c r="D5" s="104"/>
      <c r="E5" s="104"/>
      <c r="F5" s="104"/>
      <c r="G5" s="104"/>
      <c r="H5" s="104"/>
    </row>
    <row r="6" spans="2:8" s="105" customFormat="1" ht="40.5">
      <c r="B6" s="106" t="s">
        <v>504</v>
      </c>
      <c r="C6" s="871"/>
      <c r="D6" s="872"/>
      <c r="E6" s="107" t="s">
        <v>397</v>
      </c>
      <c r="F6" s="108"/>
      <c r="G6" s="104"/>
      <c r="H6" s="104"/>
    </row>
    <row r="7" spans="3:8" s="105" customFormat="1" ht="30" customHeight="1">
      <c r="C7" s="842"/>
      <c r="D7" s="842"/>
      <c r="F7" s="109"/>
      <c r="G7" s="104"/>
      <c r="H7" s="104"/>
    </row>
    <row r="8" spans="3:8" s="110" customFormat="1" ht="30" customHeight="1">
      <c r="C8" s="111"/>
      <c r="D8" s="112"/>
      <c r="E8" s="112"/>
      <c r="F8" s="112"/>
      <c r="G8" s="112"/>
      <c r="H8" s="112"/>
    </row>
    <row r="9" spans="2:8" s="110" customFormat="1" ht="40.5">
      <c r="B9" s="113" t="s">
        <v>398</v>
      </c>
      <c r="C9" s="111"/>
      <c r="D9" s="896"/>
      <c r="E9" s="897"/>
      <c r="F9" s="898"/>
      <c r="G9" s="112"/>
      <c r="H9" s="112"/>
    </row>
    <row r="10" spans="3:8" ht="31.5">
      <c r="C10" s="114"/>
      <c r="D10" s="115"/>
      <c r="E10" s="115"/>
      <c r="F10" s="115"/>
      <c r="G10" s="115"/>
      <c r="H10" s="115"/>
    </row>
    <row r="11" spans="3:8" ht="11.25" customHeight="1">
      <c r="C11" s="114"/>
      <c r="D11" s="115"/>
      <c r="E11" s="115"/>
      <c r="F11" s="115"/>
      <c r="G11" s="115"/>
      <c r="H11" s="115"/>
    </row>
    <row r="12" spans="2:8" s="117" customFormat="1" ht="167.25" customHeight="1">
      <c r="B12" s="836" t="s">
        <v>20</v>
      </c>
      <c r="C12" s="837"/>
      <c r="D12" s="116" t="s">
        <v>417</v>
      </c>
      <c r="E12" s="116" t="s">
        <v>418</v>
      </c>
      <c r="F12" s="116" t="s">
        <v>419</v>
      </c>
      <c r="G12" s="116" t="s">
        <v>416</v>
      </c>
      <c r="H12" s="116" t="s">
        <v>402</v>
      </c>
    </row>
    <row r="13" spans="2:8" ht="30" customHeight="1" thickBot="1">
      <c r="B13" s="838" t="s">
        <v>32</v>
      </c>
      <c r="C13" s="839"/>
      <c r="D13" s="120"/>
      <c r="E13" s="120"/>
      <c r="F13" s="120"/>
      <c r="G13" s="120"/>
      <c r="H13" s="120"/>
    </row>
    <row r="14" spans="2:8" ht="24.75" customHeight="1" thickTop="1">
      <c r="B14" s="121" t="s">
        <v>33</v>
      </c>
      <c r="C14" s="121"/>
      <c r="D14" s="122"/>
      <c r="E14" s="122"/>
      <c r="F14" s="123"/>
      <c r="G14" s="122"/>
      <c r="H14" s="124"/>
    </row>
    <row r="15" spans="2:8" ht="24.75" customHeight="1">
      <c r="B15" s="880"/>
      <c r="C15" s="881"/>
      <c r="D15" s="125"/>
      <c r="E15" s="125"/>
      <c r="F15" s="126">
        <f>+D15+E15</f>
        <v>0</v>
      </c>
      <c r="G15" s="127"/>
      <c r="H15" s="127"/>
    </row>
    <row r="16" spans="2:8" ht="24.75" customHeight="1">
      <c r="B16" s="880"/>
      <c r="C16" s="881"/>
      <c r="D16" s="128"/>
      <c r="E16" s="128"/>
      <c r="F16" s="129">
        <f aca="true" t="shared" si="0" ref="F16:F24">+D16+E16</f>
        <v>0</v>
      </c>
      <c r="G16" s="130"/>
      <c r="H16" s="130"/>
    </row>
    <row r="17" spans="2:8" ht="24.75" customHeight="1">
      <c r="B17" s="880"/>
      <c r="C17" s="881"/>
      <c r="D17" s="128"/>
      <c r="E17" s="128"/>
      <c r="F17" s="129">
        <f t="shared" si="0"/>
        <v>0</v>
      </c>
      <c r="G17" s="130"/>
      <c r="H17" s="130"/>
    </row>
    <row r="18" spans="2:8" ht="24.75" customHeight="1">
      <c r="B18" s="880"/>
      <c r="C18" s="881"/>
      <c r="D18" s="128"/>
      <c r="E18" s="128"/>
      <c r="F18" s="129">
        <f t="shared" si="0"/>
        <v>0</v>
      </c>
      <c r="G18" s="130"/>
      <c r="H18" s="130"/>
    </row>
    <row r="19" spans="2:8" ht="24.75" customHeight="1">
      <c r="B19" s="880"/>
      <c r="C19" s="881"/>
      <c r="D19" s="128"/>
      <c r="E19" s="128"/>
      <c r="F19" s="129">
        <f t="shared" si="0"/>
        <v>0</v>
      </c>
      <c r="G19" s="130"/>
      <c r="H19" s="130"/>
    </row>
    <row r="20" spans="2:8" ht="24.75" customHeight="1">
      <c r="B20" s="880"/>
      <c r="C20" s="881"/>
      <c r="D20" s="128"/>
      <c r="E20" s="128"/>
      <c r="F20" s="129">
        <f t="shared" si="0"/>
        <v>0</v>
      </c>
      <c r="G20" s="130"/>
      <c r="H20" s="130"/>
    </row>
    <row r="21" spans="2:8" ht="24.75" customHeight="1">
      <c r="B21" s="880"/>
      <c r="C21" s="881"/>
      <c r="D21" s="128"/>
      <c r="E21" s="128"/>
      <c r="F21" s="129">
        <f t="shared" si="0"/>
        <v>0</v>
      </c>
      <c r="G21" s="130"/>
      <c r="H21" s="130"/>
    </row>
    <row r="22" spans="2:8" ht="24.75" customHeight="1">
      <c r="B22" s="880"/>
      <c r="C22" s="881"/>
      <c r="D22" s="128"/>
      <c r="E22" s="128"/>
      <c r="F22" s="129">
        <f t="shared" si="0"/>
        <v>0</v>
      </c>
      <c r="G22" s="130"/>
      <c r="H22" s="130"/>
    </row>
    <row r="23" spans="2:8" ht="24.75" customHeight="1">
      <c r="B23" s="880"/>
      <c r="C23" s="881"/>
      <c r="D23" s="128"/>
      <c r="E23" s="128"/>
      <c r="F23" s="129">
        <f t="shared" si="0"/>
        <v>0</v>
      </c>
      <c r="G23" s="130"/>
      <c r="H23" s="130"/>
    </row>
    <row r="24" spans="2:8" ht="24.75" customHeight="1">
      <c r="B24" s="880"/>
      <c r="C24" s="881"/>
      <c r="D24" s="131"/>
      <c r="E24" s="132"/>
      <c r="F24" s="133">
        <f t="shared" si="0"/>
        <v>0</v>
      </c>
      <c r="G24" s="134"/>
      <c r="H24" s="134"/>
    </row>
    <row r="25" spans="2:8" ht="30" customHeight="1" thickBot="1">
      <c r="B25" s="878" t="s">
        <v>34</v>
      </c>
      <c r="C25" s="879"/>
      <c r="D25" s="879"/>
      <c r="E25" s="135"/>
      <c r="F25" s="136"/>
      <c r="G25" s="135"/>
      <c r="H25" s="137"/>
    </row>
    <row r="26" spans="2:8" ht="24.75" customHeight="1" thickTop="1">
      <c r="B26" s="890" t="s">
        <v>33</v>
      </c>
      <c r="C26" s="891"/>
      <c r="D26" s="138"/>
      <c r="E26" s="138"/>
      <c r="F26" s="138"/>
      <c r="G26" s="138"/>
      <c r="H26" s="139"/>
    </row>
    <row r="27" spans="2:8" ht="24.75" customHeight="1">
      <c r="B27" s="880"/>
      <c r="C27" s="881"/>
      <c r="D27" s="128"/>
      <c r="E27" s="128"/>
      <c r="F27" s="126">
        <f aca="true" t="shared" si="1" ref="F27:F59">+D27+E27</f>
        <v>0</v>
      </c>
      <c r="G27" s="130"/>
      <c r="H27" s="130"/>
    </row>
    <row r="28" spans="2:8" ht="24.75" customHeight="1">
      <c r="B28" s="880"/>
      <c r="C28" s="881"/>
      <c r="D28" s="128"/>
      <c r="E28" s="128"/>
      <c r="F28" s="129">
        <f t="shared" si="1"/>
        <v>0</v>
      </c>
      <c r="G28" s="130"/>
      <c r="H28" s="130"/>
    </row>
    <row r="29" spans="2:8" ht="24.75" customHeight="1">
      <c r="B29" s="880"/>
      <c r="C29" s="881"/>
      <c r="D29" s="128"/>
      <c r="E29" s="128"/>
      <c r="F29" s="129">
        <f t="shared" si="1"/>
        <v>0</v>
      </c>
      <c r="G29" s="130"/>
      <c r="H29" s="130"/>
    </row>
    <row r="30" spans="2:8" ht="24.75" customHeight="1">
      <c r="B30" s="880"/>
      <c r="C30" s="881"/>
      <c r="D30" s="128"/>
      <c r="E30" s="128"/>
      <c r="F30" s="129">
        <f t="shared" si="1"/>
        <v>0</v>
      </c>
      <c r="G30" s="130"/>
      <c r="H30" s="130"/>
    </row>
    <row r="31" spans="2:8" ht="24.75" customHeight="1">
      <c r="B31" s="880"/>
      <c r="C31" s="881"/>
      <c r="D31" s="128"/>
      <c r="E31" s="128"/>
      <c r="F31" s="129">
        <f t="shared" si="1"/>
        <v>0</v>
      </c>
      <c r="G31" s="130"/>
      <c r="H31" s="130"/>
    </row>
    <row r="32" spans="2:8" ht="24.75" customHeight="1">
      <c r="B32" s="880"/>
      <c r="C32" s="881"/>
      <c r="D32" s="128"/>
      <c r="E32" s="128"/>
      <c r="F32" s="129">
        <f t="shared" si="1"/>
        <v>0</v>
      </c>
      <c r="G32" s="130"/>
      <c r="H32" s="130"/>
    </row>
    <row r="33" spans="2:8" ht="24.75" customHeight="1">
      <c r="B33" s="880"/>
      <c r="C33" s="881"/>
      <c r="D33" s="128"/>
      <c r="E33" s="128"/>
      <c r="F33" s="129">
        <f t="shared" si="1"/>
        <v>0</v>
      </c>
      <c r="G33" s="130"/>
      <c r="H33" s="130"/>
    </row>
    <row r="34" spans="2:8" ht="24.75" customHeight="1">
      <c r="B34" s="880"/>
      <c r="C34" s="881"/>
      <c r="D34" s="128"/>
      <c r="E34" s="128"/>
      <c r="F34" s="129">
        <f t="shared" si="1"/>
        <v>0</v>
      </c>
      <c r="G34" s="130"/>
      <c r="H34" s="130"/>
    </row>
    <row r="35" spans="2:8" ht="24.75" customHeight="1">
      <c r="B35" s="880"/>
      <c r="C35" s="881"/>
      <c r="D35" s="128"/>
      <c r="E35" s="128"/>
      <c r="F35" s="129">
        <f t="shared" si="1"/>
        <v>0</v>
      </c>
      <c r="G35" s="130"/>
      <c r="H35" s="130"/>
    </row>
    <row r="36" spans="2:8" ht="24.75" customHeight="1">
      <c r="B36" s="880"/>
      <c r="C36" s="881"/>
      <c r="D36" s="128"/>
      <c r="E36" s="128"/>
      <c r="F36" s="129">
        <f t="shared" si="1"/>
        <v>0</v>
      </c>
      <c r="G36" s="130"/>
      <c r="H36" s="130"/>
    </row>
    <row r="37" spans="2:8" ht="24.75" customHeight="1">
      <c r="B37" s="880"/>
      <c r="C37" s="881"/>
      <c r="D37" s="128"/>
      <c r="E37" s="128"/>
      <c r="F37" s="129">
        <f t="shared" si="1"/>
        <v>0</v>
      </c>
      <c r="G37" s="130"/>
      <c r="H37" s="130"/>
    </row>
    <row r="38" spans="2:8" ht="24.75" customHeight="1">
      <c r="B38" s="880"/>
      <c r="C38" s="881"/>
      <c r="D38" s="128"/>
      <c r="E38" s="128"/>
      <c r="F38" s="129">
        <f t="shared" si="1"/>
        <v>0</v>
      </c>
      <c r="G38" s="130"/>
      <c r="H38" s="130"/>
    </row>
    <row r="39" spans="2:8" ht="24.75" customHeight="1">
      <c r="B39" s="880"/>
      <c r="C39" s="881"/>
      <c r="D39" s="128"/>
      <c r="E39" s="128"/>
      <c r="F39" s="129">
        <f t="shared" si="1"/>
        <v>0</v>
      </c>
      <c r="G39" s="130"/>
      <c r="H39" s="130"/>
    </row>
    <row r="40" spans="2:8" ht="24.75" customHeight="1">
      <c r="B40" s="880"/>
      <c r="C40" s="881"/>
      <c r="D40" s="128"/>
      <c r="E40" s="128"/>
      <c r="F40" s="129">
        <f t="shared" si="1"/>
        <v>0</v>
      </c>
      <c r="G40" s="130"/>
      <c r="H40" s="130"/>
    </row>
    <row r="41" spans="2:8" ht="24.75" customHeight="1">
      <c r="B41" s="880"/>
      <c r="C41" s="881"/>
      <c r="D41" s="128"/>
      <c r="E41" s="128"/>
      <c r="F41" s="129">
        <f t="shared" si="1"/>
        <v>0</v>
      </c>
      <c r="G41" s="130"/>
      <c r="H41" s="130"/>
    </row>
    <row r="42" spans="2:8" ht="24.75" customHeight="1">
      <c r="B42" s="880"/>
      <c r="C42" s="881"/>
      <c r="D42" s="128"/>
      <c r="E42" s="128"/>
      <c r="F42" s="129">
        <f t="shared" si="1"/>
        <v>0</v>
      </c>
      <c r="G42" s="130"/>
      <c r="H42" s="130"/>
    </row>
    <row r="43" spans="2:8" ht="24.75" customHeight="1">
      <c r="B43" s="880"/>
      <c r="C43" s="881"/>
      <c r="D43" s="128"/>
      <c r="E43" s="128"/>
      <c r="F43" s="129">
        <f t="shared" si="1"/>
        <v>0</v>
      </c>
      <c r="G43" s="130"/>
      <c r="H43" s="130"/>
    </row>
    <row r="44" spans="2:8" ht="24.75" customHeight="1">
      <c r="B44" s="880"/>
      <c r="C44" s="881"/>
      <c r="D44" s="128"/>
      <c r="E44" s="128"/>
      <c r="F44" s="129">
        <f t="shared" si="1"/>
        <v>0</v>
      </c>
      <c r="G44" s="130"/>
      <c r="H44" s="130"/>
    </row>
    <row r="45" spans="2:8" ht="24.75" customHeight="1">
      <c r="B45" s="880"/>
      <c r="C45" s="881"/>
      <c r="D45" s="128"/>
      <c r="E45" s="128"/>
      <c r="F45" s="129">
        <f t="shared" si="1"/>
        <v>0</v>
      </c>
      <c r="G45" s="130"/>
      <c r="H45" s="130"/>
    </row>
    <row r="46" spans="2:8" ht="24.75" customHeight="1">
      <c r="B46" s="880"/>
      <c r="C46" s="881"/>
      <c r="D46" s="128"/>
      <c r="E46" s="128"/>
      <c r="F46" s="129">
        <f t="shared" si="1"/>
        <v>0</v>
      </c>
      <c r="G46" s="130"/>
      <c r="H46" s="130"/>
    </row>
    <row r="47" spans="2:8" ht="24.75" customHeight="1">
      <c r="B47" s="880"/>
      <c r="C47" s="881"/>
      <c r="D47" s="128"/>
      <c r="E47" s="128"/>
      <c r="F47" s="129">
        <f t="shared" si="1"/>
        <v>0</v>
      </c>
      <c r="G47" s="130"/>
      <c r="H47" s="130"/>
    </row>
    <row r="48" spans="2:8" ht="24.75" customHeight="1">
      <c r="B48" s="880"/>
      <c r="C48" s="881"/>
      <c r="D48" s="128"/>
      <c r="E48" s="128"/>
      <c r="F48" s="129">
        <f t="shared" si="1"/>
        <v>0</v>
      </c>
      <c r="G48" s="130"/>
      <c r="H48" s="130"/>
    </row>
    <row r="49" spans="2:8" ht="24.75" customHeight="1">
      <c r="B49" s="880"/>
      <c r="C49" s="881"/>
      <c r="D49" s="128"/>
      <c r="E49" s="128"/>
      <c r="F49" s="129">
        <f t="shared" si="1"/>
        <v>0</v>
      </c>
      <c r="G49" s="130"/>
      <c r="H49" s="130"/>
    </row>
    <row r="50" spans="2:8" ht="24.75" customHeight="1">
      <c r="B50" s="880"/>
      <c r="C50" s="881"/>
      <c r="D50" s="128"/>
      <c r="E50" s="128"/>
      <c r="F50" s="129">
        <f t="shared" si="1"/>
        <v>0</v>
      </c>
      <c r="G50" s="130"/>
      <c r="H50" s="130"/>
    </row>
    <row r="51" spans="2:8" ht="24.75" customHeight="1">
      <c r="B51" s="880"/>
      <c r="C51" s="881"/>
      <c r="D51" s="128"/>
      <c r="E51" s="128"/>
      <c r="F51" s="129">
        <f t="shared" si="1"/>
        <v>0</v>
      </c>
      <c r="G51" s="130"/>
      <c r="H51" s="130"/>
    </row>
    <row r="52" spans="2:8" ht="24.75" customHeight="1">
      <c r="B52" s="880"/>
      <c r="C52" s="881"/>
      <c r="D52" s="128"/>
      <c r="E52" s="128"/>
      <c r="F52" s="129">
        <f t="shared" si="1"/>
        <v>0</v>
      </c>
      <c r="G52" s="130"/>
      <c r="H52" s="130"/>
    </row>
    <row r="53" spans="2:8" ht="24.75" customHeight="1">
      <c r="B53" s="880"/>
      <c r="C53" s="881"/>
      <c r="D53" s="128"/>
      <c r="E53" s="128"/>
      <c r="F53" s="129">
        <f t="shared" si="1"/>
        <v>0</v>
      </c>
      <c r="G53" s="130"/>
      <c r="H53" s="130"/>
    </row>
    <row r="54" spans="2:8" ht="24.75" customHeight="1">
      <c r="B54" s="880"/>
      <c r="C54" s="881"/>
      <c r="D54" s="128"/>
      <c r="E54" s="128"/>
      <c r="F54" s="129">
        <f t="shared" si="1"/>
        <v>0</v>
      </c>
      <c r="G54" s="130"/>
      <c r="H54" s="130"/>
    </row>
    <row r="55" spans="2:8" ht="24.75" customHeight="1">
      <c r="B55" s="880"/>
      <c r="C55" s="881"/>
      <c r="D55" s="128"/>
      <c r="E55" s="128"/>
      <c r="F55" s="129">
        <f t="shared" si="1"/>
        <v>0</v>
      </c>
      <c r="G55" s="130"/>
      <c r="H55" s="130"/>
    </row>
    <row r="56" spans="2:8" ht="24.75" customHeight="1">
      <c r="B56" s="880"/>
      <c r="C56" s="881"/>
      <c r="D56" s="128"/>
      <c r="E56" s="128"/>
      <c r="F56" s="129">
        <f t="shared" si="1"/>
        <v>0</v>
      </c>
      <c r="G56" s="130"/>
      <c r="H56" s="130"/>
    </row>
    <row r="57" spans="2:8" ht="24.75" customHeight="1">
      <c r="B57" s="880"/>
      <c r="C57" s="881"/>
      <c r="D57" s="128"/>
      <c r="E57" s="128"/>
      <c r="F57" s="129">
        <f t="shared" si="1"/>
        <v>0</v>
      </c>
      <c r="G57" s="130"/>
      <c r="H57" s="130"/>
    </row>
    <row r="58" spans="2:8" ht="24.75" customHeight="1">
      <c r="B58" s="888"/>
      <c r="C58" s="889"/>
      <c r="D58" s="128"/>
      <c r="E58" s="128"/>
      <c r="F58" s="129">
        <f t="shared" si="1"/>
        <v>0</v>
      </c>
      <c r="G58" s="130"/>
      <c r="H58" s="130"/>
    </row>
    <row r="59" spans="2:8" ht="24.75" customHeight="1">
      <c r="B59" s="886"/>
      <c r="C59" s="887"/>
      <c r="D59" s="128"/>
      <c r="E59" s="128"/>
      <c r="F59" s="133">
        <f t="shared" si="1"/>
        <v>0</v>
      </c>
      <c r="G59" s="130"/>
      <c r="H59" s="130"/>
    </row>
    <row r="60" spans="2:8" ht="30" customHeight="1" thickBot="1">
      <c r="B60" s="878" t="s">
        <v>35</v>
      </c>
      <c r="C60" s="879"/>
      <c r="D60" s="879"/>
      <c r="E60" s="135"/>
      <c r="F60" s="135"/>
      <c r="G60" s="135"/>
      <c r="H60" s="137"/>
    </row>
    <row r="61" spans="2:8" ht="24.75" customHeight="1" thickTop="1">
      <c r="B61" s="890" t="s">
        <v>33</v>
      </c>
      <c r="C61" s="891"/>
      <c r="D61" s="138"/>
      <c r="E61" s="138"/>
      <c r="F61" s="138"/>
      <c r="G61" s="138"/>
      <c r="H61" s="139"/>
    </row>
    <row r="62" spans="2:8" ht="24.75" customHeight="1">
      <c r="B62" s="884"/>
      <c r="C62" s="885"/>
      <c r="D62" s="128"/>
      <c r="E62" s="128"/>
      <c r="F62" s="126">
        <f aca="true" t="shared" si="2" ref="F62:F71">+D62+E62</f>
        <v>0</v>
      </c>
      <c r="G62" s="130"/>
      <c r="H62" s="130"/>
    </row>
    <row r="63" spans="2:8" ht="24.75" customHeight="1">
      <c r="B63" s="882"/>
      <c r="C63" s="883"/>
      <c r="D63" s="128"/>
      <c r="E63" s="128"/>
      <c r="F63" s="129">
        <f t="shared" si="2"/>
        <v>0</v>
      </c>
      <c r="G63" s="130"/>
      <c r="H63" s="130"/>
    </row>
    <row r="64" spans="2:8" ht="24.75" customHeight="1">
      <c r="B64" s="882"/>
      <c r="C64" s="883"/>
      <c r="D64" s="128"/>
      <c r="E64" s="128"/>
      <c r="F64" s="129">
        <f t="shared" si="2"/>
        <v>0</v>
      </c>
      <c r="G64" s="130"/>
      <c r="H64" s="130"/>
    </row>
    <row r="65" spans="2:8" ht="24.75" customHeight="1">
      <c r="B65" s="882"/>
      <c r="C65" s="883"/>
      <c r="D65" s="128"/>
      <c r="E65" s="128"/>
      <c r="F65" s="129">
        <f t="shared" si="2"/>
        <v>0</v>
      </c>
      <c r="G65" s="130"/>
      <c r="H65" s="130"/>
    </row>
    <row r="66" spans="2:8" ht="24.75" customHeight="1">
      <c r="B66" s="882"/>
      <c r="C66" s="883"/>
      <c r="D66" s="128"/>
      <c r="E66" s="128"/>
      <c r="F66" s="129">
        <f t="shared" si="2"/>
        <v>0</v>
      </c>
      <c r="G66" s="130"/>
      <c r="H66" s="130"/>
    </row>
    <row r="67" spans="2:8" ht="24.75" customHeight="1">
      <c r="B67" s="882"/>
      <c r="C67" s="883"/>
      <c r="D67" s="128"/>
      <c r="E67" s="128"/>
      <c r="F67" s="129">
        <f t="shared" si="2"/>
        <v>0</v>
      </c>
      <c r="G67" s="130"/>
      <c r="H67" s="130"/>
    </row>
    <row r="68" spans="2:8" ht="24.75" customHeight="1">
      <c r="B68" s="882"/>
      <c r="C68" s="883"/>
      <c r="D68" s="128"/>
      <c r="E68" s="128"/>
      <c r="F68" s="129">
        <f t="shared" si="2"/>
        <v>0</v>
      </c>
      <c r="G68" s="130"/>
      <c r="H68" s="130"/>
    </row>
    <row r="69" spans="2:8" ht="24.75" customHeight="1">
      <c r="B69" s="882"/>
      <c r="C69" s="883"/>
      <c r="D69" s="128"/>
      <c r="E69" s="128"/>
      <c r="F69" s="129">
        <f t="shared" si="2"/>
        <v>0</v>
      </c>
      <c r="G69" s="130"/>
      <c r="H69" s="130"/>
    </row>
    <row r="70" spans="2:8" ht="24.75" customHeight="1">
      <c r="B70" s="882"/>
      <c r="C70" s="883"/>
      <c r="D70" s="128"/>
      <c r="E70" s="128"/>
      <c r="F70" s="129">
        <f t="shared" si="2"/>
        <v>0</v>
      </c>
      <c r="G70" s="130"/>
      <c r="H70" s="130"/>
    </row>
    <row r="71" spans="2:8" ht="24.75" customHeight="1">
      <c r="B71" s="882"/>
      <c r="C71" s="883"/>
      <c r="D71" s="128"/>
      <c r="E71" s="128"/>
      <c r="F71" s="133">
        <f t="shared" si="2"/>
        <v>0</v>
      </c>
      <c r="G71" s="130"/>
      <c r="H71" s="130"/>
    </row>
    <row r="72" spans="2:8" ht="31.5" customHeight="1">
      <c r="B72" s="894" t="s">
        <v>59</v>
      </c>
      <c r="C72" s="895"/>
      <c r="D72" s="140">
        <f>+SUM(D15:D24)+SUM(D27:D59)+SUM(D62:D71)</f>
        <v>0</v>
      </c>
      <c r="E72" s="140">
        <f>+SUM(E15:E24)+SUM(E27:E59)+SUM(E62:E71)</f>
        <v>0</v>
      </c>
      <c r="F72" s="140">
        <f>+SUM(F15:F24)+SUM(F27:F59)+SUM(F62:F71)</f>
        <v>0</v>
      </c>
      <c r="G72" s="141"/>
      <c r="H72" s="141"/>
    </row>
    <row r="73" spans="2:8" ht="6" customHeight="1">
      <c r="B73" s="876"/>
      <c r="C73" s="877"/>
      <c r="D73" s="142"/>
      <c r="E73" s="142"/>
      <c r="F73" s="142"/>
      <c r="G73" s="142"/>
      <c r="H73" s="142"/>
    </row>
    <row r="74" spans="2:8" ht="30" customHeight="1" thickBot="1">
      <c r="B74" s="878" t="s">
        <v>78</v>
      </c>
      <c r="C74" s="879"/>
      <c r="D74" s="879"/>
      <c r="E74" s="135"/>
      <c r="F74" s="135"/>
      <c r="G74" s="135"/>
      <c r="H74" s="137"/>
    </row>
    <row r="75" spans="2:8" ht="24.75" customHeight="1" thickTop="1">
      <c r="B75" s="890" t="s">
        <v>33</v>
      </c>
      <c r="C75" s="891"/>
      <c r="D75" s="138"/>
      <c r="E75" s="138"/>
      <c r="F75" s="138"/>
      <c r="G75" s="138"/>
      <c r="H75" s="139"/>
    </row>
    <row r="76" spans="2:8" ht="24.75" customHeight="1">
      <c r="B76" s="882"/>
      <c r="C76" s="883"/>
      <c r="D76" s="128"/>
      <c r="E76" s="760"/>
      <c r="F76" s="126">
        <f>+D76</f>
        <v>0</v>
      </c>
      <c r="G76" s="130"/>
      <c r="H76" s="130"/>
    </row>
    <row r="77" spans="2:8" ht="24.75" customHeight="1">
      <c r="B77" s="882"/>
      <c r="C77" s="883"/>
      <c r="D77" s="128"/>
      <c r="E77" s="760"/>
      <c r="F77" s="126">
        <f aca="true" t="shared" si="3" ref="F77:F83">+D77</f>
        <v>0</v>
      </c>
      <c r="G77" s="130"/>
      <c r="H77" s="130"/>
    </row>
    <row r="78" spans="2:8" ht="24.75" customHeight="1">
      <c r="B78" s="882"/>
      <c r="C78" s="883"/>
      <c r="D78" s="128"/>
      <c r="E78" s="760"/>
      <c r="F78" s="126">
        <f t="shared" si="3"/>
        <v>0</v>
      </c>
      <c r="G78" s="130"/>
      <c r="H78" s="130"/>
    </row>
    <row r="79" spans="2:8" ht="24.75" customHeight="1">
      <c r="B79" s="882"/>
      <c r="C79" s="883"/>
      <c r="D79" s="128"/>
      <c r="E79" s="760"/>
      <c r="F79" s="126">
        <f t="shared" si="3"/>
        <v>0</v>
      </c>
      <c r="G79" s="130"/>
      <c r="H79" s="130"/>
    </row>
    <row r="80" spans="2:8" ht="24.75" customHeight="1">
      <c r="B80" s="882"/>
      <c r="C80" s="883"/>
      <c r="D80" s="128"/>
      <c r="E80" s="760"/>
      <c r="F80" s="126">
        <f t="shared" si="3"/>
        <v>0</v>
      </c>
      <c r="G80" s="130"/>
      <c r="H80" s="130"/>
    </row>
    <row r="81" spans="2:8" ht="24.75" customHeight="1">
      <c r="B81" s="882"/>
      <c r="C81" s="883"/>
      <c r="D81" s="128"/>
      <c r="E81" s="760"/>
      <c r="F81" s="126">
        <f t="shared" si="3"/>
        <v>0</v>
      </c>
      <c r="G81" s="130"/>
      <c r="H81" s="130"/>
    </row>
    <row r="82" spans="2:8" ht="24.75" customHeight="1">
      <c r="B82" s="882"/>
      <c r="C82" s="883"/>
      <c r="D82" s="128"/>
      <c r="E82" s="760"/>
      <c r="F82" s="126">
        <f t="shared" si="3"/>
        <v>0</v>
      </c>
      <c r="G82" s="130"/>
      <c r="H82" s="130"/>
    </row>
    <row r="83" spans="2:8" ht="24.75" customHeight="1">
      <c r="B83" s="892"/>
      <c r="C83" s="893"/>
      <c r="D83" s="143"/>
      <c r="E83" s="761"/>
      <c r="F83" s="126">
        <f t="shared" si="3"/>
        <v>0</v>
      </c>
      <c r="G83" s="144"/>
      <c r="H83" s="144"/>
    </row>
    <row r="84" spans="2:8" ht="31.5" customHeight="1">
      <c r="B84" s="858" t="s">
        <v>79</v>
      </c>
      <c r="C84" s="859"/>
      <c r="D84" s="145">
        <f>+SUM(D76:D83)</f>
        <v>0</v>
      </c>
      <c r="E84" s="762"/>
      <c r="F84" s="145">
        <f>+SUM(F76:F83)</f>
        <v>0</v>
      </c>
      <c r="G84" s="145"/>
      <c r="H84" s="145"/>
    </row>
    <row r="85" spans="2:8" ht="11.25" customHeight="1" thickBot="1">
      <c r="B85" s="146"/>
      <c r="C85" s="147"/>
      <c r="D85" s="142"/>
      <c r="E85" s="142"/>
      <c r="F85" s="142"/>
      <c r="G85" s="142"/>
      <c r="H85" s="142"/>
    </row>
    <row r="86" spans="2:8" s="40" customFormat="1" ht="31.5" customHeight="1" thickBot="1">
      <c r="B86" s="874" t="s">
        <v>637</v>
      </c>
      <c r="C86" s="875"/>
      <c r="D86" s="148">
        <f>+D84+D72</f>
        <v>0</v>
      </c>
      <c r="E86" s="148">
        <f>+E84+E72</f>
        <v>0</v>
      </c>
      <c r="F86" s="148">
        <f>+F84+F72</f>
        <v>0</v>
      </c>
      <c r="G86" s="148"/>
      <c r="H86" s="149"/>
    </row>
    <row r="87" spans="3:8" ht="14.25" customHeight="1">
      <c r="C87" s="147"/>
      <c r="D87" s="150"/>
      <c r="E87" s="150"/>
      <c r="F87" s="150"/>
      <c r="G87" s="150"/>
      <c r="H87" s="150"/>
    </row>
    <row r="88" ht="11.25" customHeight="1" hidden="1">
      <c r="C88" s="151"/>
    </row>
    <row r="89" ht="20.25" customHeight="1">
      <c r="C89" s="151"/>
    </row>
    <row r="90" ht="24">
      <c r="B90" s="151" t="s">
        <v>413</v>
      </c>
    </row>
    <row r="91" ht="24">
      <c r="B91" s="151" t="s">
        <v>420</v>
      </c>
    </row>
    <row r="92" ht="24">
      <c r="B92" s="151" t="s">
        <v>421</v>
      </c>
    </row>
    <row r="93" ht="24">
      <c r="B93" s="151"/>
    </row>
    <row r="94" spans="2:8" s="154" customFormat="1" ht="40.5">
      <c r="B94" s="101" t="s">
        <v>529</v>
      </c>
      <c r="C94" s="856"/>
      <c r="D94" s="857"/>
      <c r="E94" s="152" t="s">
        <v>530</v>
      </c>
      <c r="F94" s="152"/>
      <c r="G94" s="153"/>
      <c r="H94" s="153"/>
    </row>
    <row r="95" spans="2:8" s="154" customFormat="1" ht="15" customHeight="1">
      <c r="B95" s="101"/>
      <c r="D95" s="152"/>
      <c r="E95" s="152"/>
      <c r="F95" s="152"/>
      <c r="G95" s="153"/>
      <c r="H95" s="153"/>
    </row>
    <row r="96" spans="2:8" s="154" customFormat="1" ht="40.5">
      <c r="B96" s="856" t="s">
        <v>232</v>
      </c>
      <c r="C96" s="873"/>
      <c r="D96" s="857"/>
      <c r="E96" s="152" t="s">
        <v>42</v>
      </c>
      <c r="F96" s="152"/>
      <c r="G96" s="153"/>
      <c r="H96" s="153"/>
    </row>
    <row r="97" spans="4:8" ht="19.5">
      <c r="D97" s="13"/>
      <c r="E97" s="13"/>
      <c r="F97" s="13"/>
      <c r="G97" s="13"/>
      <c r="H97" s="13"/>
    </row>
    <row r="98" spans="3:8" ht="19.5">
      <c r="C98" s="9"/>
      <c r="D98" s="2"/>
      <c r="E98" s="2"/>
      <c r="F98" s="2"/>
      <c r="G98" s="2"/>
      <c r="H98" s="2"/>
    </row>
    <row r="99" spans="3:8" ht="40.5">
      <c r="C99" s="856"/>
      <c r="D99" s="857"/>
      <c r="E99" s="155" t="s">
        <v>533</v>
      </c>
      <c r="F99" s="156"/>
      <c r="G99" s="2"/>
      <c r="H99" s="2"/>
    </row>
    <row r="100" spans="4:8" ht="40.5">
      <c r="D100" s="2"/>
      <c r="F100" s="154"/>
      <c r="G100" s="2"/>
      <c r="H100" s="2"/>
    </row>
    <row r="101" spans="4:8" ht="40.5">
      <c r="D101" s="2"/>
      <c r="E101" s="157" t="s">
        <v>21</v>
      </c>
      <c r="F101" s="154"/>
      <c r="G101" s="2"/>
      <c r="H101" s="2"/>
    </row>
    <row r="102" spans="4:8" ht="15">
      <c r="D102" s="2"/>
      <c r="F102" s="2"/>
      <c r="G102" s="2"/>
      <c r="H102" s="2"/>
    </row>
    <row r="103" spans="4:8" ht="15">
      <c r="D103" s="2"/>
      <c r="F103" s="158"/>
      <c r="G103" s="2"/>
      <c r="H103" s="2"/>
    </row>
    <row r="104" spans="4:8" ht="15">
      <c r="D104" s="2"/>
      <c r="F104" s="158"/>
      <c r="G104" s="2"/>
      <c r="H104" s="2"/>
    </row>
    <row r="105" spans="4:8" ht="15">
      <c r="D105" s="2"/>
      <c r="F105" s="158"/>
      <c r="G105" s="2"/>
      <c r="H105" s="2"/>
    </row>
    <row r="106" spans="4:8" ht="15">
      <c r="D106" s="2"/>
      <c r="F106" s="2"/>
      <c r="G106" s="2"/>
      <c r="H106" s="2"/>
    </row>
    <row r="107" ht="37.5">
      <c r="E107" s="159" t="s">
        <v>36</v>
      </c>
    </row>
  </sheetData>
  <sheetProtection password="CD74" sheet="1" objects="1" scenarios="1"/>
  <mergeCells count="79">
    <mergeCell ref="B12:C12"/>
    <mergeCell ref="B13:C13"/>
    <mergeCell ref="C7:D7"/>
    <mergeCell ref="D9:F9"/>
    <mergeCell ref="B61:C61"/>
    <mergeCell ref="B72:C72"/>
    <mergeCell ref="B29:C29"/>
    <mergeCell ref="B30:C30"/>
    <mergeCell ref="B31:C31"/>
    <mergeCell ref="B32:C32"/>
    <mergeCell ref="B33:C33"/>
    <mergeCell ref="B34:C34"/>
    <mergeCell ref="B35:C35"/>
    <mergeCell ref="B36:C36"/>
    <mergeCell ref="B75:C75"/>
    <mergeCell ref="B84:C84"/>
    <mergeCell ref="B76:C76"/>
    <mergeCell ref="B77:C77"/>
    <mergeCell ref="B78:C78"/>
    <mergeCell ref="B79:C79"/>
    <mergeCell ref="B80:C80"/>
    <mergeCell ref="B81:C81"/>
    <mergeCell ref="B82:C82"/>
    <mergeCell ref="B83:C8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7:C27"/>
    <mergeCell ref="B28:C28"/>
    <mergeCell ref="B26:C26"/>
    <mergeCell ref="B37:C37"/>
    <mergeCell ref="B38:C38"/>
    <mergeCell ref="B39:C39"/>
    <mergeCell ref="B40:C40"/>
    <mergeCell ref="B41:C41"/>
    <mergeCell ref="B42:C42"/>
    <mergeCell ref="B53:C53"/>
    <mergeCell ref="B54:C54"/>
    <mergeCell ref="B43:C43"/>
    <mergeCell ref="B44:C44"/>
    <mergeCell ref="B45:C45"/>
    <mergeCell ref="B52:C52"/>
    <mergeCell ref="B50:C50"/>
    <mergeCell ref="B51:C51"/>
    <mergeCell ref="B55:C55"/>
    <mergeCell ref="B56:C56"/>
    <mergeCell ref="B57:C57"/>
    <mergeCell ref="B58:C58"/>
    <mergeCell ref="B69:C69"/>
    <mergeCell ref="B70:C70"/>
    <mergeCell ref="B71:C71"/>
    <mergeCell ref="B67:C67"/>
    <mergeCell ref="B47:C47"/>
    <mergeCell ref="B48:C48"/>
    <mergeCell ref="B49:C49"/>
    <mergeCell ref="B68:C68"/>
    <mergeCell ref="B62:C62"/>
    <mergeCell ref="B63:C63"/>
    <mergeCell ref="B64:C64"/>
    <mergeCell ref="B65:C65"/>
    <mergeCell ref="B66:C66"/>
    <mergeCell ref="B59:C59"/>
    <mergeCell ref="C6:D6"/>
    <mergeCell ref="C94:D94"/>
    <mergeCell ref="B96:D96"/>
    <mergeCell ref="C99:D99"/>
    <mergeCell ref="B86:C86"/>
    <mergeCell ref="B73:C73"/>
    <mergeCell ref="B25:D25"/>
    <mergeCell ref="B60:D60"/>
    <mergeCell ref="B74:D74"/>
    <mergeCell ref="B46:C46"/>
  </mergeCells>
  <conditionalFormatting sqref="G24:H24 B15:F86">
    <cfRule type="cellIs" priority="1" dxfId="0" operator="equal" stopIfTrue="1">
      <formula>0</formula>
    </cfRule>
  </conditionalFormatting>
  <printOptions/>
  <pageMargins left="0.7874015748031497" right="0.7874015748031497" top="0.56" bottom="0.46" header="0" footer="0"/>
  <pageSetup fitToHeight="1" fitToWidth="1" horizontalDpi="600" verticalDpi="600" orientation="portrait" paperSize="9" scale="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7"/>
  <sheetViews>
    <sheetView showGridLines="0" view="pageBreakPreview" zoomScale="50" zoomScaleSheetLayoutView="50" workbookViewId="0" topLeftCell="B58">
      <selection activeCell="B7" sqref="B7"/>
    </sheetView>
  </sheetViews>
  <sheetFormatPr defaultColWidth="11.421875" defaultRowHeight="12.75"/>
  <cols>
    <col min="1" max="1" width="4.421875" style="2" customWidth="1"/>
    <col min="2" max="2" width="25.140625" style="2" customWidth="1"/>
    <col min="3" max="3" width="81.140625" style="2" customWidth="1"/>
    <col min="4" max="4" width="50.00390625" style="3" customWidth="1"/>
    <col min="5" max="6" width="55.7109375" style="3" customWidth="1"/>
    <col min="7" max="8" width="20.7109375" style="3" customWidth="1"/>
    <col min="9" max="9" width="25.8515625" style="2" customWidth="1"/>
    <col min="10" max="10" width="17.421875" style="2" customWidth="1"/>
    <col min="11" max="16384" width="11.421875" style="2" customWidth="1"/>
  </cols>
  <sheetData>
    <row r="1" ht="54.75">
      <c r="B1" s="100" t="s">
        <v>414</v>
      </c>
    </row>
    <row r="2" ht="32.25" customHeight="1">
      <c r="B2" s="100"/>
    </row>
    <row r="4" ht="40.5">
      <c r="B4" s="101" t="s">
        <v>231</v>
      </c>
    </row>
    <row r="5" spans="2:8" s="105" customFormat="1" ht="21" customHeight="1">
      <c r="B5" s="102"/>
      <c r="C5" s="103"/>
      <c r="D5" s="104"/>
      <c r="E5" s="104"/>
      <c r="F5" s="104"/>
      <c r="G5" s="104"/>
      <c r="H5" s="104"/>
    </row>
    <row r="6" spans="2:8" s="105" customFormat="1" ht="40.5">
      <c r="B6" s="106" t="s">
        <v>504</v>
      </c>
      <c r="C6" s="871"/>
      <c r="D6" s="872"/>
      <c r="E6" s="107" t="s">
        <v>397</v>
      </c>
      <c r="F6" s="108"/>
      <c r="G6" s="104"/>
      <c r="H6" s="104"/>
    </row>
    <row r="7" spans="3:8" s="105" customFormat="1" ht="30" customHeight="1">
      <c r="C7" s="842"/>
      <c r="D7" s="842"/>
      <c r="F7" s="109"/>
      <c r="G7" s="104"/>
      <c r="H7" s="104"/>
    </row>
    <row r="8" spans="3:8" s="110" customFormat="1" ht="30" customHeight="1">
      <c r="C8" s="111"/>
      <c r="D8" s="112"/>
      <c r="E8" s="112"/>
      <c r="F8" s="112"/>
      <c r="G8" s="112"/>
      <c r="H8" s="112"/>
    </row>
    <row r="9" spans="2:8" s="110" customFormat="1" ht="40.5">
      <c r="B9" s="113" t="s">
        <v>398</v>
      </c>
      <c r="C9" s="111"/>
      <c r="D9" s="896"/>
      <c r="E9" s="897"/>
      <c r="F9" s="898"/>
      <c r="G9" s="112"/>
      <c r="H9" s="112"/>
    </row>
    <row r="10" spans="3:8" ht="31.5">
      <c r="C10" s="114"/>
      <c r="D10" s="115"/>
      <c r="E10" s="115"/>
      <c r="F10" s="115"/>
      <c r="G10" s="115"/>
      <c r="H10" s="115"/>
    </row>
    <row r="11" spans="3:8" ht="11.25" customHeight="1">
      <c r="C11" s="114"/>
      <c r="D11" s="115"/>
      <c r="E11" s="115"/>
      <c r="F11" s="115"/>
      <c r="G11" s="115"/>
      <c r="H11" s="115"/>
    </row>
    <row r="12" spans="2:8" s="117" customFormat="1" ht="167.25" customHeight="1">
      <c r="B12" s="836" t="s">
        <v>20</v>
      </c>
      <c r="C12" s="837"/>
      <c r="D12" s="116" t="s">
        <v>417</v>
      </c>
      <c r="E12" s="116" t="s">
        <v>418</v>
      </c>
      <c r="F12" s="116" t="s">
        <v>419</v>
      </c>
      <c r="G12" s="116" t="s">
        <v>416</v>
      </c>
      <c r="H12" s="116" t="s">
        <v>402</v>
      </c>
    </row>
    <row r="13" spans="2:8" ht="30" customHeight="1" thickBot="1">
      <c r="B13" s="838" t="s">
        <v>32</v>
      </c>
      <c r="C13" s="839"/>
      <c r="D13" s="120"/>
      <c r="E13" s="120"/>
      <c r="F13" s="120"/>
      <c r="G13" s="120"/>
      <c r="H13" s="120"/>
    </row>
    <row r="14" spans="2:8" ht="24.75" customHeight="1" thickTop="1">
      <c r="B14" s="121" t="s">
        <v>33</v>
      </c>
      <c r="C14" s="121"/>
      <c r="D14" s="122"/>
      <c r="E14" s="122"/>
      <c r="F14" s="123"/>
      <c r="G14" s="122"/>
      <c r="H14" s="124"/>
    </row>
    <row r="15" spans="2:8" ht="24.75" customHeight="1">
      <c r="B15" s="880"/>
      <c r="C15" s="881"/>
      <c r="D15" s="125"/>
      <c r="E15" s="125"/>
      <c r="F15" s="126">
        <f aca="true" t="shared" si="0" ref="F15:F24">+D15+E15</f>
        <v>0</v>
      </c>
      <c r="G15" s="127"/>
      <c r="H15" s="127"/>
    </row>
    <row r="16" spans="2:8" ht="24.75" customHeight="1">
      <c r="B16" s="880"/>
      <c r="C16" s="881"/>
      <c r="D16" s="128"/>
      <c r="E16" s="128"/>
      <c r="F16" s="129">
        <f t="shared" si="0"/>
        <v>0</v>
      </c>
      <c r="G16" s="130"/>
      <c r="H16" s="130"/>
    </row>
    <row r="17" spans="2:8" ht="24.75" customHeight="1">
      <c r="B17" s="880"/>
      <c r="C17" s="881"/>
      <c r="D17" s="128"/>
      <c r="E17" s="128"/>
      <c r="F17" s="129">
        <f t="shared" si="0"/>
        <v>0</v>
      </c>
      <c r="G17" s="130"/>
      <c r="H17" s="130"/>
    </row>
    <row r="18" spans="2:8" ht="24.75" customHeight="1">
      <c r="B18" s="880"/>
      <c r="C18" s="881"/>
      <c r="D18" s="128"/>
      <c r="E18" s="128"/>
      <c r="F18" s="129">
        <f t="shared" si="0"/>
        <v>0</v>
      </c>
      <c r="G18" s="130"/>
      <c r="H18" s="130"/>
    </row>
    <row r="19" spans="2:8" ht="24.75" customHeight="1">
      <c r="B19" s="880"/>
      <c r="C19" s="881"/>
      <c r="D19" s="128"/>
      <c r="E19" s="128"/>
      <c r="F19" s="129">
        <f t="shared" si="0"/>
        <v>0</v>
      </c>
      <c r="G19" s="130"/>
      <c r="H19" s="130"/>
    </row>
    <row r="20" spans="2:8" ht="24.75" customHeight="1">
      <c r="B20" s="880"/>
      <c r="C20" s="881"/>
      <c r="D20" s="128"/>
      <c r="E20" s="128"/>
      <c r="F20" s="129">
        <f t="shared" si="0"/>
        <v>0</v>
      </c>
      <c r="G20" s="130"/>
      <c r="H20" s="130"/>
    </row>
    <row r="21" spans="2:8" ht="24.75" customHeight="1">
      <c r="B21" s="880"/>
      <c r="C21" s="881"/>
      <c r="D21" s="128"/>
      <c r="E21" s="128"/>
      <c r="F21" s="129">
        <f t="shared" si="0"/>
        <v>0</v>
      </c>
      <c r="G21" s="130"/>
      <c r="H21" s="130"/>
    </row>
    <row r="22" spans="2:8" ht="24.75" customHeight="1">
      <c r="B22" s="880"/>
      <c r="C22" s="881"/>
      <c r="D22" s="128"/>
      <c r="E22" s="128"/>
      <c r="F22" s="129">
        <f t="shared" si="0"/>
        <v>0</v>
      </c>
      <c r="G22" s="130"/>
      <c r="H22" s="130"/>
    </row>
    <row r="23" spans="2:8" ht="24.75" customHeight="1">
      <c r="B23" s="880"/>
      <c r="C23" s="881"/>
      <c r="D23" s="128"/>
      <c r="E23" s="128"/>
      <c r="F23" s="129">
        <f t="shared" si="0"/>
        <v>0</v>
      </c>
      <c r="G23" s="130"/>
      <c r="H23" s="130"/>
    </row>
    <row r="24" spans="2:8" ht="24.75" customHeight="1">
      <c r="B24" s="880"/>
      <c r="C24" s="881"/>
      <c r="D24" s="131"/>
      <c r="E24" s="132"/>
      <c r="F24" s="133">
        <f t="shared" si="0"/>
        <v>0</v>
      </c>
      <c r="G24" s="134"/>
      <c r="H24" s="134"/>
    </row>
    <row r="25" spans="2:8" ht="30" customHeight="1" thickBot="1">
      <c r="B25" s="878" t="s">
        <v>34</v>
      </c>
      <c r="C25" s="879"/>
      <c r="D25" s="879"/>
      <c r="E25" s="135"/>
      <c r="F25" s="136"/>
      <c r="G25" s="135"/>
      <c r="H25" s="137"/>
    </row>
    <row r="26" spans="2:8" ht="24.75" customHeight="1" thickTop="1">
      <c r="B26" s="890" t="s">
        <v>33</v>
      </c>
      <c r="C26" s="891"/>
      <c r="D26" s="138"/>
      <c r="E26" s="138"/>
      <c r="F26" s="138"/>
      <c r="G26" s="138"/>
      <c r="H26" s="139"/>
    </row>
    <row r="27" spans="2:8" ht="24.75" customHeight="1">
      <c r="B27" s="880"/>
      <c r="C27" s="881"/>
      <c r="D27" s="128"/>
      <c r="E27" s="128"/>
      <c r="F27" s="126">
        <f aca="true" t="shared" si="1" ref="F27:F59">+D27+E27</f>
        <v>0</v>
      </c>
      <c r="G27" s="130"/>
      <c r="H27" s="130"/>
    </row>
    <row r="28" spans="2:8" ht="24.75" customHeight="1">
      <c r="B28" s="880"/>
      <c r="C28" s="881"/>
      <c r="D28" s="128"/>
      <c r="E28" s="128"/>
      <c r="F28" s="129">
        <f t="shared" si="1"/>
        <v>0</v>
      </c>
      <c r="G28" s="130"/>
      <c r="H28" s="130"/>
    </row>
    <row r="29" spans="2:8" ht="24.75" customHeight="1">
      <c r="B29" s="880"/>
      <c r="C29" s="881"/>
      <c r="D29" s="128"/>
      <c r="E29" s="128"/>
      <c r="F29" s="129">
        <f t="shared" si="1"/>
        <v>0</v>
      </c>
      <c r="G29" s="130"/>
      <c r="H29" s="130"/>
    </row>
    <row r="30" spans="2:8" ht="24.75" customHeight="1">
      <c r="B30" s="880"/>
      <c r="C30" s="881"/>
      <c r="D30" s="128"/>
      <c r="E30" s="128"/>
      <c r="F30" s="129">
        <f t="shared" si="1"/>
        <v>0</v>
      </c>
      <c r="G30" s="130"/>
      <c r="H30" s="130"/>
    </row>
    <row r="31" spans="2:8" ht="24.75" customHeight="1">
      <c r="B31" s="880"/>
      <c r="C31" s="881"/>
      <c r="D31" s="128"/>
      <c r="E31" s="128"/>
      <c r="F31" s="129">
        <f t="shared" si="1"/>
        <v>0</v>
      </c>
      <c r="G31" s="130"/>
      <c r="H31" s="130"/>
    </row>
    <row r="32" spans="2:8" ht="24.75" customHeight="1">
      <c r="B32" s="880"/>
      <c r="C32" s="881"/>
      <c r="D32" s="128"/>
      <c r="E32" s="128"/>
      <c r="F32" s="129">
        <f t="shared" si="1"/>
        <v>0</v>
      </c>
      <c r="G32" s="130"/>
      <c r="H32" s="130"/>
    </row>
    <row r="33" spans="2:8" ht="24.75" customHeight="1">
      <c r="B33" s="880"/>
      <c r="C33" s="881"/>
      <c r="D33" s="128"/>
      <c r="E33" s="128"/>
      <c r="F33" s="129">
        <f t="shared" si="1"/>
        <v>0</v>
      </c>
      <c r="G33" s="130"/>
      <c r="H33" s="130"/>
    </row>
    <row r="34" spans="2:8" ht="24.75" customHeight="1">
      <c r="B34" s="880"/>
      <c r="C34" s="881"/>
      <c r="D34" s="128"/>
      <c r="E34" s="128"/>
      <c r="F34" s="129">
        <f t="shared" si="1"/>
        <v>0</v>
      </c>
      <c r="G34" s="130"/>
      <c r="H34" s="130"/>
    </row>
    <row r="35" spans="2:8" ht="24.75" customHeight="1">
      <c r="B35" s="880"/>
      <c r="C35" s="881"/>
      <c r="D35" s="128"/>
      <c r="E35" s="128"/>
      <c r="F35" s="129">
        <f t="shared" si="1"/>
        <v>0</v>
      </c>
      <c r="G35" s="130"/>
      <c r="H35" s="130"/>
    </row>
    <row r="36" spans="2:8" ht="24.75" customHeight="1">
      <c r="B36" s="880"/>
      <c r="C36" s="881"/>
      <c r="D36" s="128"/>
      <c r="E36" s="128"/>
      <c r="F36" s="129">
        <f t="shared" si="1"/>
        <v>0</v>
      </c>
      <c r="G36" s="130"/>
      <c r="H36" s="130"/>
    </row>
    <row r="37" spans="2:8" ht="24.75" customHeight="1">
      <c r="B37" s="880"/>
      <c r="C37" s="881"/>
      <c r="D37" s="128"/>
      <c r="E37" s="128"/>
      <c r="F37" s="129">
        <f t="shared" si="1"/>
        <v>0</v>
      </c>
      <c r="G37" s="130"/>
      <c r="H37" s="130"/>
    </row>
    <row r="38" spans="2:8" ht="24.75" customHeight="1">
      <c r="B38" s="880"/>
      <c r="C38" s="881"/>
      <c r="D38" s="128"/>
      <c r="E38" s="128"/>
      <c r="F38" s="129">
        <f t="shared" si="1"/>
        <v>0</v>
      </c>
      <c r="G38" s="130"/>
      <c r="H38" s="130"/>
    </row>
    <row r="39" spans="2:8" ht="24.75" customHeight="1">
      <c r="B39" s="880"/>
      <c r="C39" s="881"/>
      <c r="D39" s="128"/>
      <c r="E39" s="128"/>
      <c r="F39" s="129">
        <f t="shared" si="1"/>
        <v>0</v>
      </c>
      <c r="G39" s="130"/>
      <c r="H39" s="130"/>
    </row>
    <row r="40" spans="2:8" ht="24.75" customHeight="1">
      <c r="B40" s="880"/>
      <c r="C40" s="881"/>
      <c r="D40" s="128"/>
      <c r="E40" s="128"/>
      <c r="F40" s="129">
        <f t="shared" si="1"/>
        <v>0</v>
      </c>
      <c r="G40" s="130"/>
      <c r="H40" s="130"/>
    </row>
    <row r="41" spans="2:8" ht="24.75" customHeight="1">
      <c r="B41" s="880"/>
      <c r="C41" s="881"/>
      <c r="D41" s="128"/>
      <c r="E41" s="128"/>
      <c r="F41" s="129">
        <f t="shared" si="1"/>
        <v>0</v>
      </c>
      <c r="G41" s="130"/>
      <c r="H41" s="130"/>
    </row>
    <row r="42" spans="2:8" ht="24.75" customHeight="1">
      <c r="B42" s="880"/>
      <c r="C42" s="881"/>
      <c r="D42" s="128"/>
      <c r="E42" s="128"/>
      <c r="F42" s="129">
        <f t="shared" si="1"/>
        <v>0</v>
      </c>
      <c r="G42" s="130"/>
      <c r="H42" s="130"/>
    </row>
    <row r="43" spans="2:8" ht="24.75" customHeight="1">
      <c r="B43" s="880"/>
      <c r="C43" s="881"/>
      <c r="D43" s="128"/>
      <c r="E43" s="128"/>
      <c r="F43" s="129">
        <f t="shared" si="1"/>
        <v>0</v>
      </c>
      <c r="G43" s="130"/>
      <c r="H43" s="130"/>
    </row>
    <row r="44" spans="2:8" ht="24.75" customHeight="1">
      <c r="B44" s="880"/>
      <c r="C44" s="881"/>
      <c r="D44" s="128"/>
      <c r="E44" s="128"/>
      <c r="F44" s="129">
        <f t="shared" si="1"/>
        <v>0</v>
      </c>
      <c r="G44" s="130"/>
      <c r="H44" s="130"/>
    </row>
    <row r="45" spans="2:8" ht="24.75" customHeight="1">
      <c r="B45" s="880"/>
      <c r="C45" s="881"/>
      <c r="D45" s="128"/>
      <c r="E45" s="128"/>
      <c r="F45" s="129">
        <f t="shared" si="1"/>
        <v>0</v>
      </c>
      <c r="G45" s="130"/>
      <c r="H45" s="130"/>
    </row>
    <row r="46" spans="2:8" ht="24.75" customHeight="1">
      <c r="B46" s="880"/>
      <c r="C46" s="881"/>
      <c r="D46" s="128"/>
      <c r="E46" s="128"/>
      <c r="F46" s="129">
        <f t="shared" si="1"/>
        <v>0</v>
      </c>
      <c r="G46" s="130"/>
      <c r="H46" s="130"/>
    </row>
    <row r="47" spans="2:8" ht="24.75" customHeight="1">
      <c r="B47" s="880"/>
      <c r="C47" s="881"/>
      <c r="D47" s="128"/>
      <c r="E47" s="128"/>
      <c r="F47" s="129">
        <f t="shared" si="1"/>
        <v>0</v>
      </c>
      <c r="G47" s="130"/>
      <c r="H47" s="130"/>
    </row>
    <row r="48" spans="2:8" ht="24.75" customHeight="1">
      <c r="B48" s="880"/>
      <c r="C48" s="881"/>
      <c r="D48" s="128"/>
      <c r="E48" s="128"/>
      <c r="F48" s="129">
        <f t="shared" si="1"/>
        <v>0</v>
      </c>
      <c r="G48" s="130"/>
      <c r="H48" s="130"/>
    </row>
    <row r="49" spans="2:8" ht="24.75" customHeight="1">
      <c r="B49" s="880"/>
      <c r="C49" s="881"/>
      <c r="D49" s="128"/>
      <c r="E49" s="128"/>
      <c r="F49" s="129">
        <f t="shared" si="1"/>
        <v>0</v>
      </c>
      <c r="G49" s="130"/>
      <c r="H49" s="130"/>
    </row>
    <row r="50" spans="2:8" ht="24.75" customHeight="1">
      <c r="B50" s="880"/>
      <c r="C50" s="881"/>
      <c r="D50" s="128"/>
      <c r="E50" s="128"/>
      <c r="F50" s="129">
        <f t="shared" si="1"/>
        <v>0</v>
      </c>
      <c r="G50" s="130"/>
      <c r="H50" s="130"/>
    </row>
    <row r="51" spans="2:8" ht="24.75" customHeight="1">
      <c r="B51" s="880"/>
      <c r="C51" s="881"/>
      <c r="D51" s="128"/>
      <c r="E51" s="128"/>
      <c r="F51" s="129">
        <f t="shared" si="1"/>
        <v>0</v>
      </c>
      <c r="G51" s="130"/>
      <c r="H51" s="130"/>
    </row>
    <row r="52" spans="2:8" ht="24.75" customHeight="1">
      <c r="B52" s="880"/>
      <c r="C52" s="881"/>
      <c r="D52" s="128"/>
      <c r="E52" s="128"/>
      <c r="F52" s="129">
        <f t="shared" si="1"/>
        <v>0</v>
      </c>
      <c r="G52" s="130"/>
      <c r="H52" s="130"/>
    </row>
    <row r="53" spans="2:8" ht="24.75" customHeight="1">
      <c r="B53" s="880"/>
      <c r="C53" s="881"/>
      <c r="D53" s="128"/>
      <c r="E53" s="128"/>
      <c r="F53" s="129">
        <f t="shared" si="1"/>
        <v>0</v>
      </c>
      <c r="G53" s="130"/>
      <c r="H53" s="130"/>
    </row>
    <row r="54" spans="2:8" ht="24.75" customHeight="1">
      <c r="B54" s="880"/>
      <c r="C54" s="881"/>
      <c r="D54" s="128"/>
      <c r="E54" s="128"/>
      <c r="F54" s="129">
        <f t="shared" si="1"/>
        <v>0</v>
      </c>
      <c r="G54" s="130"/>
      <c r="H54" s="130"/>
    </row>
    <row r="55" spans="2:8" ht="24.75" customHeight="1">
      <c r="B55" s="880"/>
      <c r="C55" s="881"/>
      <c r="D55" s="128"/>
      <c r="E55" s="128"/>
      <c r="F55" s="129">
        <f t="shared" si="1"/>
        <v>0</v>
      </c>
      <c r="G55" s="130"/>
      <c r="H55" s="130"/>
    </row>
    <row r="56" spans="2:8" ht="24.75" customHeight="1">
      <c r="B56" s="880"/>
      <c r="C56" s="881"/>
      <c r="D56" s="128"/>
      <c r="E56" s="128"/>
      <c r="F56" s="129">
        <f t="shared" si="1"/>
        <v>0</v>
      </c>
      <c r="G56" s="130"/>
      <c r="H56" s="130"/>
    </row>
    <row r="57" spans="2:8" ht="24.75" customHeight="1">
      <c r="B57" s="880"/>
      <c r="C57" s="881"/>
      <c r="D57" s="128"/>
      <c r="E57" s="128"/>
      <c r="F57" s="129">
        <f t="shared" si="1"/>
        <v>0</v>
      </c>
      <c r="G57" s="130"/>
      <c r="H57" s="130"/>
    </row>
    <row r="58" spans="2:8" ht="24.75" customHeight="1">
      <c r="B58" s="880"/>
      <c r="C58" s="881"/>
      <c r="D58" s="128"/>
      <c r="E58" s="128"/>
      <c r="F58" s="129">
        <f t="shared" si="1"/>
        <v>0</v>
      </c>
      <c r="G58" s="130"/>
      <c r="H58" s="130"/>
    </row>
    <row r="59" spans="2:8" ht="24.75" customHeight="1">
      <c r="B59" s="880"/>
      <c r="C59" s="881"/>
      <c r="D59" s="128"/>
      <c r="E59" s="128"/>
      <c r="F59" s="133">
        <f t="shared" si="1"/>
        <v>0</v>
      </c>
      <c r="G59" s="130"/>
      <c r="H59" s="130"/>
    </row>
    <row r="60" spans="2:8" ht="30" customHeight="1" thickBot="1">
      <c r="B60" s="878" t="s">
        <v>35</v>
      </c>
      <c r="C60" s="879"/>
      <c r="D60" s="879"/>
      <c r="E60" s="135"/>
      <c r="F60" s="135"/>
      <c r="G60" s="135"/>
      <c r="H60" s="137"/>
    </row>
    <row r="61" spans="2:8" ht="24.75" customHeight="1" thickTop="1">
      <c r="B61" s="890" t="s">
        <v>33</v>
      </c>
      <c r="C61" s="891"/>
      <c r="D61" s="138"/>
      <c r="E61" s="138"/>
      <c r="F61" s="138"/>
      <c r="G61" s="138"/>
      <c r="H61" s="139"/>
    </row>
    <row r="62" spans="2:8" ht="24.75" customHeight="1">
      <c r="B62" s="884"/>
      <c r="C62" s="885"/>
      <c r="D62" s="128"/>
      <c r="E62" s="128"/>
      <c r="F62" s="126">
        <f aca="true" t="shared" si="2" ref="F62:F71">+D62+E62</f>
        <v>0</v>
      </c>
      <c r="G62" s="130"/>
      <c r="H62" s="130"/>
    </row>
    <row r="63" spans="2:8" ht="24.75" customHeight="1">
      <c r="B63" s="882"/>
      <c r="C63" s="883"/>
      <c r="D63" s="128"/>
      <c r="E63" s="128"/>
      <c r="F63" s="129">
        <f t="shared" si="2"/>
        <v>0</v>
      </c>
      <c r="G63" s="130"/>
      <c r="H63" s="130"/>
    </row>
    <row r="64" spans="2:8" ht="24.75" customHeight="1">
      <c r="B64" s="882"/>
      <c r="C64" s="883"/>
      <c r="D64" s="128"/>
      <c r="E64" s="128"/>
      <c r="F64" s="129">
        <f t="shared" si="2"/>
        <v>0</v>
      </c>
      <c r="G64" s="130"/>
      <c r="H64" s="130"/>
    </row>
    <row r="65" spans="2:8" ht="24.75" customHeight="1">
      <c r="B65" s="882"/>
      <c r="C65" s="883"/>
      <c r="D65" s="128"/>
      <c r="E65" s="128"/>
      <c r="F65" s="129">
        <f t="shared" si="2"/>
        <v>0</v>
      </c>
      <c r="G65" s="130"/>
      <c r="H65" s="130"/>
    </row>
    <row r="66" spans="2:8" ht="24.75" customHeight="1">
      <c r="B66" s="882"/>
      <c r="C66" s="883"/>
      <c r="D66" s="128"/>
      <c r="E66" s="128"/>
      <c r="F66" s="129">
        <f t="shared" si="2"/>
        <v>0</v>
      </c>
      <c r="G66" s="130"/>
      <c r="H66" s="130"/>
    </row>
    <row r="67" spans="2:8" ht="24.75" customHeight="1">
      <c r="B67" s="882"/>
      <c r="C67" s="883"/>
      <c r="D67" s="128"/>
      <c r="E67" s="128"/>
      <c r="F67" s="129">
        <f t="shared" si="2"/>
        <v>0</v>
      </c>
      <c r="G67" s="130"/>
      <c r="H67" s="130"/>
    </row>
    <row r="68" spans="2:8" ht="24.75" customHeight="1">
      <c r="B68" s="882"/>
      <c r="C68" s="883"/>
      <c r="D68" s="128"/>
      <c r="E68" s="128"/>
      <c r="F68" s="129">
        <f t="shared" si="2"/>
        <v>0</v>
      </c>
      <c r="G68" s="130"/>
      <c r="H68" s="130"/>
    </row>
    <row r="69" spans="2:8" ht="24.75" customHeight="1">
      <c r="B69" s="882"/>
      <c r="C69" s="883"/>
      <c r="D69" s="128"/>
      <c r="E69" s="128"/>
      <c r="F69" s="129">
        <f t="shared" si="2"/>
        <v>0</v>
      </c>
      <c r="G69" s="130"/>
      <c r="H69" s="130"/>
    </row>
    <row r="70" spans="2:8" ht="24.75" customHeight="1">
      <c r="B70" s="882"/>
      <c r="C70" s="883"/>
      <c r="D70" s="128"/>
      <c r="E70" s="128"/>
      <c r="F70" s="129">
        <f t="shared" si="2"/>
        <v>0</v>
      </c>
      <c r="G70" s="130"/>
      <c r="H70" s="130"/>
    </row>
    <row r="71" spans="2:8" ht="24.75" customHeight="1">
      <c r="B71" s="882"/>
      <c r="C71" s="883"/>
      <c r="D71" s="128"/>
      <c r="E71" s="128"/>
      <c r="F71" s="133">
        <f t="shared" si="2"/>
        <v>0</v>
      </c>
      <c r="G71" s="130"/>
      <c r="H71" s="130"/>
    </row>
    <row r="72" spans="2:8" ht="31.5" customHeight="1">
      <c r="B72" s="894" t="s">
        <v>59</v>
      </c>
      <c r="C72" s="895"/>
      <c r="D72" s="140">
        <f>+SUM(D15:D24)+SUM(D27:D59)+SUM(D62:D71)</f>
        <v>0</v>
      </c>
      <c r="E72" s="140">
        <f>+SUM(E15:E24)+SUM(E27:E59)+SUM(E62:E71)</f>
        <v>0</v>
      </c>
      <c r="F72" s="140">
        <f>+SUM(F15:F24)+SUM(F27:F59)+SUM(F62:F71)</f>
        <v>0</v>
      </c>
      <c r="G72" s="141"/>
      <c r="H72" s="141"/>
    </row>
    <row r="73" spans="2:8" ht="6" customHeight="1">
      <c r="B73" s="876"/>
      <c r="C73" s="877"/>
      <c r="D73" s="142"/>
      <c r="E73" s="142"/>
      <c r="F73" s="142"/>
      <c r="G73" s="142"/>
      <c r="H73" s="142"/>
    </row>
    <row r="74" spans="2:8" ht="30" customHeight="1" thickBot="1">
      <c r="B74" s="878" t="s">
        <v>78</v>
      </c>
      <c r="C74" s="879"/>
      <c r="D74" s="879"/>
      <c r="E74" s="135"/>
      <c r="F74" s="135"/>
      <c r="G74" s="135"/>
      <c r="H74" s="137"/>
    </row>
    <row r="75" spans="2:8" ht="24.75" customHeight="1" thickTop="1">
      <c r="B75" s="890" t="s">
        <v>33</v>
      </c>
      <c r="C75" s="891"/>
      <c r="D75" s="138"/>
      <c r="E75" s="138"/>
      <c r="F75" s="138"/>
      <c r="G75" s="138"/>
      <c r="H75" s="139"/>
    </row>
    <row r="76" spans="2:8" ht="24.75" customHeight="1">
      <c r="B76" s="882"/>
      <c r="C76" s="883"/>
      <c r="D76" s="128"/>
      <c r="E76" s="760"/>
      <c r="F76" s="126">
        <f>+D76</f>
        <v>0</v>
      </c>
      <c r="G76" s="130"/>
      <c r="H76" s="130"/>
    </row>
    <row r="77" spans="2:8" ht="24.75" customHeight="1">
      <c r="B77" s="882"/>
      <c r="C77" s="883"/>
      <c r="D77" s="128"/>
      <c r="E77" s="760"/>
      <c r="F77" s="126">
        <f aca="true" t="shared" si="3" ref="F77:F83">+D77</f>
        <v>0</v>
      </c>
      <c r="G77" s="130"/>
      <c r="H77" s="130"/>
    </row>
    <row r="78" spans="2:8" ht="24.75" customHeight="1">
      <c r="B78" s="882"/>
      <c r="C78" s="883"/>
      <c r="D78" s="128"/>
      <c r="E78" s="760"/>
      <c r="F78" s="126">
        <f t="shared" si="3"/>
        <v>0</v>
      </c>
      <c r="G78" s="130"/>
      <c r="H78" s="130"/>
    </row>
    <row r="79" spans="2:8" ht="24.75" customHeight="1">
      <c r="B79" s="882"/>
      <c r="C79" s="883"/>
      <c r="D79" s="128"/>
      <c r="E79" s="760"/>
      <c r="F79" s="126">
        <f t="shared" si="3"/>
        <v>0</v>
      </c>
      <c r="G79" s="130"/>
      <c r="H79" s="130"/>
    </row>
    <row r="80" spans="2:8" ht="24.75" customHeight="1">
      <c r="B80" s="882"/>
      <c r="C80" s="883"/>
      <c r="D80" s="128"/>
      <c r="E80" s="760"/>
      <c r="F80" s="126">
        <f t="shared" si="3"/>
        <v>0</v>
      </c>
      <c r="G80" s="130"/>
      <c r="H80" s="130"/>
    </row>
    <row r="81" spans="2:8" ht="24.75" customHeight="1">
      <c r="B81" s="882"/>
      <c r="C81" s="883"/>
      <c r="D81" s="128"/>
      <c r="E81" s="760"/>
      <c r="F81" s="126">
        <f t="shared" si="3"/>
        <v>0</v>
      </c>
      <c r="G81" s="130"/>
      <c r="H81" s="130"/>
    </row>
    <row r="82" spans="2:8" ht="24.75" customHeight="1">
      <c r="B82" s="882"/>
      <c r="C82" s="883"/>
      <c r="D82" s="128"/>
      <c r="E82" s="760"/>
      <c r="F82" s="126">
        <f t="shared" si="3"/>
        <v>0</v>
      </c>
      <c r="G82" s="130"/>
      <c r="H82" s="130"/>
    </row>
    <row r="83" spans="2:8" ht="24.75" customHeight="1">
      <c r="B83" s="892"/>
      <c r="C83" s="893"/>
      <c r="D83" s="143"/>
      <c r="E83" s="761"/>
      <c r="F83" s="126">
        <f t="shared" si="3"/>
        <v>0</v>
      </c>
      <c r="G83" s="144"/>
      <c r="H83" s="144"/>
    </row>
    <row r="84" spans="2:8" ht="31.5" customHeight="1">
      <c r="B84" s="858" t="s">
        <v>79</v>
      </c>
      <c r="C84" s="859"/>
      <c r="D84" s="145">
        <f>+SUM(D76:D83)</f>
        <v>0</v>
      </c>
      <c r="E84" s="762"/>
      <c r="F84" s="145">
        <f>+SUM(F76:F83)</f>
        <v>0</v>
      </c>
      <c r="G84" s="145"/>
      <c r="H84" s="145"/>
    </row>
    <row r="85" spans="2:8" ht="11.25" customHeight="1" thickBot="1">
      <c r="B85" s="146"/>
      <c r="C85" s="147"/>
      <c r="D85" s="142"/>
      <c r="E85" s="142"/>
      <c r="F85" s="142"/>
      <c r="G85" s="142"/>
      <c r="H85" s="142"/>
    </row>
    <row r="86" spans="2:8" s="40" customFormat="1" ht="31.5" customHeight="1" thickBot="1">
      <c r="B86" s="874" t="s">
        <v>637</v>
      </c>
      <c r="C86" s="875"/>
      <c r="D86" s="148">
        <f>+D84+D72</f>
        <v>0</v>
      </c>
      <c r="E86" s="148">
        <f>+E84+E72</f>
        <v>0</v>
      </c>
      <c r="F86" s="148">
        <f>+F84+F72</f>
        <v>0</v>
      </c>
      <c r="G86" s="148"/>
      <c r="H86" s="149"/>
    </row>
    <row r="87" spans="3:8" ht="14.25" customHeight="1">
      <c r="C87" s="147"/>
      <c r="D87" s="150"/>
      <c r="E87" s="150"/>
      <c r="F87" s="150"/>
      <c r="G87" s="150"/>
      <c r="H87" s="150"/>
    </row>
    <row r="88" ht="11.25" customHeight="1" hidden="1">
      <c r="C88" s="151"/>
    </row>
    <row r="89" ht="20.25" customHeight="1">
      <c r="C89" s="151"/>
    </row>
    <row r="90" ht="24">
      <c r="B90" s="151" t="s">
        <v>413</v>
      </c>
    </row>
    <row r="91" ht="24">
      <c r="B91" s="151" t="s">
        <v>420</v>
      </c>
    </row>
    <row r="92" ht="24">
      <c r="B92" s="151" t="s">
        <v>421</v>
      </c>
    </row>
    <row r="93" ht="24">
      <c r="B93" s="151"/>
    </row>
    <row r="94" spans="2:8" s="154" customFormat="1" ht="40.5">
      <c r="B94" s="101" t="s">
        <v>529</v>
      </c>
      <c r="C94" s="856"/>
      <c r="D94" s="857"/>
      <c r="E94" s="152" t="s">
        <v>530</v>
      </c>
      <c r="F94" s="152"/>
      <c r="G94" s="153"/>
      <c r="H94" s="153"/>
    </row>
    <row r="95" spans="2:8" s="154" customFormat="1" ht="15" customHeight="1">
      <c r="B95" s="101"/>
      <c r="D95" s="152"/>
      <c r="E95" s="152"/>
      <c r="F95" s="152"/>
      <c r="G95" s="153"/>
      <c r="H95" s="153"/>
    </row>
    <row r="96" spans="2:8" s="154" customFormat="1" ht="40.5">
      <c r="B96" s="856" t="s">
        <v>232</v>
      </c>
      <c r="C96" s="873"/>
      <c r="D96" s="857"/>
      <c r="E96" s="152" t="s">
        <v>42</v>
      </c>
      <c r="F96" s="152"/>
      <c r="G96" s="153"/>
      <c r="H96" s="153"/>
    </row>
    <row r="97" spans="4:8" ht="19.5">
      <c r="D97" s="13"/>
      <c r="E97" s="13"/>
      <c r="F97" s="13"/>
      <c r="G97" s="13"/>
      <c r="H97" s="13"/>
    </row>
    <row r="98" spans="3:8" ht="19.5">
      <c r="C98" s="9"/>
      <c r="D98" s="2"/>
      <c r="E98" s="2"/>
      <c r="F98" s="2"/>
      <c r="G98" s="2"/>
      <c r="H98" s="2"/>
    </row>
    <row r="99" spans="3:8" ht="40.5">
      <c r="C99" s="856"/>
      <c r="D99" s="857"/>
      <c r="E99" s="155" t="s">
        <v>533</v>
      </c>
      <c r="F99" s="156"/>
      <c r="G99" s="2"/>
      <c r="H99" s="2"/>
    </row>
    <row r="100" spans="4:8" ht="40.5">
      <c r="D100" s="2"/>
      <c r="F100" s="154"/>
      <c r="G100" s="2"/>
      <c r="H100" s="2"/>
    </row>
    <row r="101" spans="4:8" ht="40.5">
      <c r="D101" s="2"/>
      <c r="E101" s="157" t="s">
        <v>21</v>
      </c>
      <c r="F101" s="154"/>
      <c r="G101" s="2"/>
      <c r="H101" s="2"/>
    </row>
    <row r="102" spans="4:8" ht="15">
      <c r="D102" s="2"/>
      <c r="F102" s="2"/>
      <c r="G102" s="2"/>
      <c r="H102" s="2"/>
    </row>
    <row r="103" spans="4:8" ht="15">
      <c r="D103" s="2"/>
      <c r="F103" s="158"/>
      <c r="G103" s="2"/>
      <c r="H103" s="2"/>
    </row>
    <row r="104" spans="4:8" ht="15">
      <c r="D104" s="2"/>
      <c r="F104" s="158"/>
      <c r="G104" s="2"/>
      <c r="H104" s="2"/>
    </row>
    <row r="105" spans="4:8" ht="15">
      <c r="D105" s="2"/>
      <c r="F105" s="158"/>
      <c r="G105" s="2"/>
      <c r="H105" s="2"/>
    </row>
    <row r="106" spans="4:8" ht="15">
      <c r="D106" s="2"/>
      <c r="F106" s="2"/>
      <c r="G106" s="2"/>
      <c r="H106" s="2"/>
    </row>
    <row r="107" ht="37.5">
      <c r="E107" s="159" t="s">
        <v>36</v>
      </c>
    </row>
  </sheetData>
  <sheetProtection password="CD74" sheet="1" objects="1" scenarios="1"/>
  <mergeCells count="79">
    <mergeCell ref="C6:D6"/>
    <mergeCell ref="C94:D94"/>
    <mergeCell ref="B96:D96"/>
    <mergeCell ref="C99:D99"/>
    <mergeCell ref="B86:C86"/>
    <mergeCell ref="B73:C73"/>
    <mergeCell ref="B25:D25"/>
    <mergeCell ref="B60:D60"/>
    <mergeCell ref="B74:D74"/>
    <mergeCell ref="B46:C46"/>
    <mergeCell ref="B47:C47"/>
    <mergeCell ref="B48:C48"/>
    <mergeCell ref="B49:C49"/>
    <mergeCell ref="B68:C68"/>
    <mergeCell ref="B62:C62"/>
    <mergeCell ref="B63:C63"/>
    <mergeCell ref="B64:C64"/>
    <mergeCell ref="B65:C65"/>
    <mergeCell ref="B66:C66"/>
    <mergeCell ref="B59:C59"/>
    <mergeCell ref="B69:C69"/>
    <mergeCell ref="B70:C70"/>
    <mergeCell ref="B71:C71"/>
    <mergeCell ref="B67:C67"/>
    <mergeCell ref="B55:C55"/>
    <mergeCell ref="B56:C56"/>
    <mergeCell ref="B57:C57"/>
    <mergeCell ref="B58:C58"/>
    <mergeCell ref="B41:C41"/>
    <mergeCell ref="B42:C42"/>
    <mergeCell ref="B53:C53"/>
    <mergeCell ref="B54:C54"/>
    <mergeCell ref="B43:C43"/>
    <mergeCell ref="B44:C44"/>
    <mergeCell ref="B45:C45"/>
    <mergeCell ref="B52:C52"/>
    <mergeCell ref="B50:C50"/>
    <mergeCell ref="B51:C51"/>
    <mergeCell ref="B37:C37"/>
    <mergeCell ref="B38:C38"/>
    <mergeCell ref="B39:C39"/>
    <mergeCell ref="B40:C40"/>
    <mergeCell ref="B23:C23"/>
    <mergeCell ref="B24:C24"/>
    <mergeCell ref="B27:C27"/>
    <mergeCell ref="B28:C28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75:C75"/>
    <mergeCell ref="B84:C84"/>
    <mergeCell ref="B76:C76"/>
    <mergeCell ref="B77:C77"/>
    <mergeCell ref="B78:C78"/>
    <mergeCell ref="B79:C79"/>
    <mergeCell ref="B80:C80"/>
    <mergeCell ref="B81:C81"/>
    <mergeCell ref="B82:C82"/>
    <mergeCell ref="B83:C83"/>
    <mergeCell ref="B61:C61"/>
    <mergeCell ref="B72:C72"/>
    <mergeCell ref="B29:C29"/>
    <mergeCell ref="B30:C30"/>
    <mergeCell ref="B31:C31"/>
    <mergeCell ref="B32:C32"/>
    <mergeCell ref="B33:C33"/>
    <mergeCell ref="B34:C34"/>
    <mergeCell ref="B35:C35"/>
    <mergeCell ref="B36:C36"/>
    <mergeCell ref="B12:C12"/>
    <mergeCell ref="B13:C13"/>
    <mergeCell ref="C7:D7"/>
    <mergeCell ref="D9:F9"/>
  </mergeCells>
  <conditionalFormatting sqref="G24:H24 B15:F87">
    <cfRule type="cellIs" priority="1" dxfId="0" operator="equal" stopIfTrue="1">
      <formula>0</formula>
    </cfRule>
  </conditionalFormatting>
  <printOptions/>
  <pageMargins left="0.7874015748031497" right="0.7874015748031497" top="0.56" bottom="0.46" header="0" footer="0"/>
  <pageSetup fitToHeight="1" fitToWidth="1" horizontalDpi="600" verticalDpi="600" orientation="portrait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7"/>
  <sheetViews>
    <sheetView showGridLines="0" view="pageBreakPreview" zoomScale="50" zoomScaleSheetLayoutView="50" workbookViewId="0" topLeftCell="A67">
      <selection activeCell="B9" sqref="B9"/>
    </sheetView>
  </sheetViews>
  <sheetFormatPr defaultColWidth="11.421875" defaultRowHeight="12.75"/>
  <cols>
    <col min="1" max="1" width="4.421875" style="2" customWidth="1"/>
    <col min="2" max="2" width="25.140625" style="2" customWidth="1"/>
    <col min="3" max="3" width="81.140625" style="2" customWidth="1"/>
    <col min="4" max="4" width="50.00390625" style="3" customWidth="1"/>
    <col min="5" max="6" width="55.7109375" style="3" customWidth="1"/>
    <col min="7" max="8" width="20.7109375" style="3" customWidth="1"/>
    <col min="9" max="9" width="25.8515625" style="2" customWidth="1"/>
    <col min="10" max="10" width="17.421875" style="2" customWidth="1"/>
    <col min="11" max="16384" width="11.421875" style="2" customWidth="1"/>
  </cols>
  <sheetData>
    <row r="1" ht="54.75">
      <c r="B1" s="100" t="s">
        <v>414</v>
      </c>
    </row>
    <row r="2" ht="32.25" customHeight="1">
      <c r="B2" s="100"/>
    </row>
    <row r="4" ht="40.5">
      <c r="B4" s="101" t="s">
        <v>231</v>
      </c>
    </row>
    <row r="5" spans="2:8" s="105" customFormat="1" ht="21" customHeight="1">
      <c r="B5" s="102"/>
      <c r="C5" s="103"/>
      <c r="D5" s="104"/>
      <c r="E5" s="104"/>
      <c r="F5" s="104"/>
      <c r="G5" s="104"/>
      <c r="H5" s="104"/>
    </row>
    <row r="6" spans="2:8" s="105" customFormat="1" ht="40.5">
      <c r="B6" s="106" t="s">
        <v>504</v>
      </c>
      <c r="C6" s="871"/>
      <c r="D6" s="872"/>
      <c r="E6" s="107" t="s">
        <v>397</v>
      </c>
      <c r="F6" s="108"/>
      <c r="G6" s="104"/>
      <c r="H6" s="104"/>
    </row>
    <row r="7" spans="3:8" s="105" customFormat="1" ht="30" customHeight="1">
      <c r="C7" s="842"/>
      <c r="D7" s="842"/>
      <c r="F7" s="109"/>
      <c r="G7" s="104"/>
      <c r="H7" s="104"/>
    </row>
    <row r="8" spans="3:8" s="110" customFormat="1" ht="30" customHeight="1">
      <c r="C8" s="111"/>
      <c r="D8" s="112"/>
      <c r="E8" s="112"/>
      <c r="F8" s="112"/>
      <c r="G8" s="112"/>
      <c r="H8" s="112"/>
    </row>
    <row r="9" spans="2:8" s="110" customFormat="1" ht="40.5">
      <c r="B9" s="113" t="s">
        <v>398</v>
      </c>
      <c r="C9" s="111"/>
      <c r="D9" s="896"/>
      <c r="E9" s="897"/>
      <c r="F9" s="898"/>
      <c r="G9" s="112"/>
      <c r="H9" s="112"/>
    </row>
    <row r="10" spans="3:8" ht="31.5">
      <c r="C10" s="114"/>
      <c r="D10" s="115"/>
      <c r="E10" s="115"/>
      <c r="F10" s="115"/>
      <c r="G10" s="115"/>
      <c r="H10" s="115"/>
    </row>
    <row r="11" spans="3:8" ht="11.25" customHeight="1">
      <c r="C11" s="114"/>
      <c r="D11" s="115"/>
      <c r="E11" s="115"/>
      <c r="F11" s="115"/>
      <c r="G11" s="115"/>
      <c r="H11" s="115"/>
    </row>
    <row r="12" spans="2:8" s="117" customFormat="1" ht="167.25" customHeight="1">
      <c r="B12" s="836" t="s">
        <v>20</v>
      </c>
      <c r="C12" s="837"/>
      <c r="D12" s="116" t="s">
        <v>417</v>
      </c>
      <c r="E12" s="116" t="s">
        <v>418</v>
      </c>
      <c r="F12" s="116" t="s">
        <v>419</v>
      </c>
      <c r="G12" s="116" t="s">
        <v>416</v>
      </c>
      <c r="H12" s="116" t="s">
        <v>402</v>
      </c>
    </row>
    <row r="13" spans="2:8" ht="30" customHeight="1" thickBot="1">
      <c r="B13" s="838" t="s">
        <v>32</v>
      </c>
      <c r="C13" s="839"/>
      <c r="D13" s="120"/>
      <c r="E13" s="120"/>
      <c r="F13" s="120"/>
      <c r="G13" s="120"/>
      <c r="H13" s="120"/>
    </row>
    <row r="14" spans="2:8" ht="24.75" customHeight="1" thickTop="1">
      <c r="B14" s="121" t="s">
        <v>33</v>
      </c>
      <c r="C14" s="121"/>
      <c r="D14" s="122"/>
      <c r="E14" s="122"/>
      <c r="F14" s="123"/>
      <c r="G14" s="122"/>
      <c r="H14" s="124"/>
    </row>
    <row r="15" spans="2:8" ht="24.75" customHeight="1">
      <c r="B15" s="880"/>
      <c r="C15" s="881"/>
      <c r="D15" s="125"/>
      <c r="E15" s="125"/>
      <c r="F15" s="126">
        <f aca="true" t="shared" si="0" ref="F15:F24">+D15+E15</f>
        <v>0</v>
      </c>
      <c r="G15" s="127"/>
      <c r="H15" s="127"/>
    </row>
    <row r="16" spans="2:8" ht="24.75" customHeight="1">
      <c r="B16" s="880"/>
      <c r="C16" s="881"/>
      <c r="D16" s="128"/>
      <c r="E16" s="128"/>
      <c r="F16" s="129">
        <f t="shared" si="0"/>
        <v>0</v>
      </c>
      <c r="G16" s="130"/>
      <c r="H16" s="130"/>
    </row>
    <row r="17" spans="2:8" ht="24.75" customHeight="1">
      <c r="B17" s="880"/>
      <c r="C17" s="881"/>
      <c r="D17" s="128"/>
      <c r="E17" s="128"/>
      <c r="F17" s="129">
        <f t="shared" si="0"/>
        <v>0</v>
      </c>
      <c r="G17" s="130"/>
      <c r="H17" s="130"/>
    </row>
    <row r="18" spans="2:8" ht="24.75" customHeight="1">
      <c r="B18" s="880"/>
      <c r="C18" s="881"/>
      <c r="D18" s="128"/>
      <c r="E18" s="128"/>
      <c r="F18" s="129">
        <f t="shared" si="0"/>
        <v>0</v>
      </c>
      <c r="G18" s="130"/>
      <c r="H18" s="130"/>
    </row>
    <row r="19" spans="2:8" ht="24.75" customHeight="1">
      <c r="B19" s="880"/>
      <c r="C19" s="881"/>
      <c r="D19" s="128"/>
      <c r="E19" s="128"/>
      <c r="F19" s="129">
        <f t="shared" si="0"/>
        <v>0</v>
      </c>
      <c r="G19" s="130"/>
      <c r="H19" s="130"/>
    </row>
    <row r="20" spans="2:8" ht="24.75" customHeight="1">
      <c r="B20" s="880"/>
      <c r="C20" s="881"/>
      <c r="D20" s="128"/>
      <c r="E20" s="128"/>
      <c r="F20" s="129">
        <f t="shared" si="0"/>
        <v>0</v>
      </c>
      <c r="G20" s="130"/>
      <c r="H20" s="130"/>
    </row>
    <row r="21" spans="2:8" ht="24.75" customHeight="1">
      <c r="B21" s="880"/>
      <c r="C21" s="881"/>
      <c r="D21" s="128"/>
      <c r="E21" s="128"/>
      <c r="F21" s="129">
        <f t="shared" si="0"/>
        <v>0</v>
      </c>
      <c r="G21" s="130"/>
      <c r="H21" s="130"/>
    </row>
    <row r="22" spans="2:8" ht="24.75" customHeight="1">
      <c r="B22" s="880"/>
      <c r="C22" s="881"/>
      <c r="D22" s="128"/>
      <c r="E22" s="128"/>
      <c r="F22" s="129">
        <f t="shared" si="0"/>
        <v>0</v>
      </c>
      <c r="G22" s="130"/>
      <c r="H22" s="130"/>
    </row>
    <row r="23" spans="2:8" ht="24.75" customHeight="1">
      <c r="B23" s="880"/>
      <c r="C23" s="881"/>
      <c r="D23" s="128"/>
      <c r="E23" s="128"/>
      <c r="F23" s="129">
        <f t="shared" si="0"/>
        <v>0</v>
      </c>
      <c r="G23" s="130"/>
      <c r="H23" s="130"/>
    </row>
    <row r="24" spans="2:8" ht="24.75" customHeight="1">
      <c r="B24" s="880"/>
      <c r="C24" s="881"/>
      <c r="D24" s="131"/>
      <c r="E24" s="132"/>
      <c r="F24" s="133">
        <f t="shared" si="0"/>
        <v>0</v>
      </c>
      <c r="G24" s="134"/>
      <c r="H24" s="134"/>
    </row>
    <row r="25" spans="2:8" ht="30" customHeight="1" thickBot="1">
      <c r="B25" s="878" t="s">
        <v>34</v>
      </c>
      <c r="C25" s="879"/>
      <c r="D25" s="879"/>
      <c r="E25" s="135"/>
      <c r="F25" s="136"/>
      <c r="G25" s="135"/>
      <c r="H25" s="137"/>
    </row>
    <row r="26" spans="2:8" ht="24.75" customHeight="1" thickTop="1">
      <c r="B26" s="890" t="s">
        <v>33</v>
      </c>
      <c r="C26" s="891"/>
      <c r="D26" s="138"/>
      <c r="E26" s="138"/>
      <c r="F26" s="138"/>
      <c r="G26" s="138"/>
      <c r="H26" s="139"/>
    </row>
    <row r="27" spans="2:8" ht="24.75" customHeight="1">
      <c r="B27" s="880"/>
      <c r="C27" s="881"/>
      <c r="D27" s="128"/>
      <c r="E27" s="128"/>
      <c r="F27" s="126">
        <f aca="true" t="shared" si="1" ref="F27:F59">+D27+E27</f>
        <v>0</v>
      </c>
      <c r="G27" s="130"/>
      <c r="H27" s="130"/>
    </row>
    <row r="28" spans="2:8" ht="24.75" customHeight="1">
      <c r="B28" s="880"/>
      <c r="C28" s="881"/>
      <c r="D28" s="128"/>
      <c r="E28" s="128"/>
      <c r="F28" s="129">
        <f t="shared" si="1"/>
        <v>0</v>
      </c>
      <c r="G28" s="130"/>
      <c r="H28" s="130"/>
    </row>
    <row r="29" spans="2:8" ht="24.75" customHeight="1">
      <c r="B29" s="880"/>
      <c r="C29" s="881"/>
      <c r="D29" s="128"/>
      <c r="E29" s="128"/>
      <c r="F29" s="129">
        <f t="shared" si="1"/>
        <v>0</v>
      </c>
      <c r="G29" s="130"/>
      <c r="H29" s="130"/>
    </row>
    <row r="30" spans="2:8" ht="24.75" customHeight="1">
      <c r="B30" s="880"/>
      <c r="C30" s="881"/>
      <c r="D30" s="128"/>
      <c r="E30" s="128"/>
      <c r="F30" s="129">
        <f t="shared" si="1"/>
        <v>0</v>
      </c>
      <c r="G30" s="130"/>
      <c r="H30" s="130"/>
    </row>
    <row r="31" spans="2:8" ht="24.75" customHeight="1">
      <c r="B31" s="880"/>
      <c r="C31" s="881"/>
      <c r="D31" s="128"/>
      <c r="E31" s="128"/>
      <c r="F31" s="129">
        <f t="shared" si="1"/>
        <v>0</v>
      </c>
      <c r="G31" s="130"/>
      <c r="H31" s="130"/>
    </row>
    <row r="32" spans="2:8" ht="24.75" customHeight="1">
      <c r="B32" s="880"/>
      <c r="C32" s="881"/>
      <c r="D32" s="128"/>
      <c r="E32" s="128"/>
      <c r="F32" s="129">
        <f t="shared" si="1"/>
        <v>0</v>
      </c>
      <c r="G32" s="130"/>
      <c r="H32" s="130"/>
    </row>
    <row r="33" spans="2:8" ht="24.75" customHeight="1">
      <c r="B33" s="880"/>
      <c r="C33" s="881"/>
      <c r="D33" s="128"/>
      <c r="E33" s="128"/>
      <c r="F33" s="129">
        <f t="shared" si="1"/>
        <v>0</v>
      </c>
      <c r="G33" s="130"/>
      <c r="H33" s="130"/>
    </row>
    <row r="34" spans="2:8" ht="24.75" customHeight="1">
      <c r="B34" s="880"/>
      <c r="C34" s="881"/>
      <c r="D34" s="128"/>
      <c r="E34" s="128"/>
      <c r="F34" s="129">
        <f t="shared" si="1"/>
        <v>0</v>
      </c>
      <c r="G34" s="130"/>
      <c r="H34" s="130"/>
    </row>
    <row r="35" spans="2:8" ht="24.75" customHeight="1">
      <c r="B35" s="880"/>
      <c r="C35" s="881"/>
      <c r="D35" s="128"/>
      <c r="E35" s="128"/>
      <c r="F35" s="129">
        <f t="shared" si="1"/>
        <v>0</v>
      </c>
      <c r="G35" s="130"/>
      <c r="H35" s="130"/>
    </row>
    <row r="36" spans="2:8" ht="24.75" customHeight="1">
      <c r="B36" s="880"/>
      <c r="C36" s="881"/>
      <c r="D36" s="128"/>
      <c r="E36" s="128"/>
      <c r="F36" s="129">
        <f t="shared" si="1"/>
        <v>0</v>
      </c>
      <c r="G36" s="130"/>
      <c r="H36" s="130"/>
    </row>
    <row r="37" spans="2:8" ht="24.75" customHeight="1">
      <c r="B37" s="880"/>
      <c r="C37" s="881"/>
      <c r="D37" s="128"/>
      <c r="E37" s="128"/>
      <c r="F37" s="129">
        <f t="shared" si="1"/>
        <v>0</v>
      </c>
      <c r="G37" s="130"/>
      <c r="H37" s="130"/>
    </row>
    <row r="38" spans="2:8" ht="24.75" customHeight="1">
      <c r="B38" s="880"/>
      <c r="C38" s="881"/>
      <c r="D38" s="128"/>
      <c r="E38" s="128"/>
      <c r="F38" s="129">
        <f t="shared" si="1"/>
        <v>0</v>
      </c>
      <c r="G38" s="130"/>
      <c r="H38" s="130"/>
    </row>
    <row r="39" spans="2:8" ht="24.75" customHeight="1">
      <c r="B39" s="880"/>
      <c r="C39" s="881"/>
      <c r="D39" s="128"/>
      <c r="E39" s="128"/>
      <c r="F39" s="129">
        <f t="shared" si="1"/>
        <v>0</v>
      </c>
      <c r="G39" s="130"/>
      <c r="H39" s="130"/>
    </row>
    <row r="40" spans="2:8" ht="24.75" customHeight="1">
      <c r="B40" s="880"/>
      <c r="C40" s="881"/>
      <c r="D40" s="128"/>
      <c r="E40" s="128"/>
      <c r="F40" s="129">
        <f t="shared" si="1"/>
        <v>0</v>
      </c>
      <c r="G40" s="130"/>
      <c r="H40" s="130"/>
    </row>
    <row r="41" spans="2:8" ht="24.75" customHeight="1">
      <c r="B41" s="880"/>
      <c r="C41" s="881"/>
      <c r="D41" s="128"/>
      <c r="E41" s="128"/>
      <c r="F41" s="129">
        <f t="shared" si="1"/>
        <v>0</v>
      </c>
      <c r="G41" s="130"/>
      <c r="H41" s="130"/>
    </row>
    <row r="42" spans="2:8" ht="24.75" customHeight="1">
      <c r="B42" s="880"/>
      <c r="C42" s="881"/>
      <c r="D42" s="128"/>
      <c r="E42" s="128"/>
      <c r="F42" s="129">
        <f t="shared" si="1"/>
        <v>0</v>
      </c>
      <c r="G42" s="130"/>
      <c r="H42" s="130"/>
    </row>
    <row r="43" spans="2:8" ht="24.75" customHeight="1">
      <c r="B43" s="880"/>
      <c r="C43" s="881"/>
      <c r="D43" s="128"/>
      <c r="E43" s="128"/>
      <c r="F43" s="129">
        <f t="shared" si="1"/>
        <v>0</v>
      </c>
      <c r="G43" s="130"/>
      <c r="H43" s="130"/>
    </row>
    <row r="44" spans="2:8" ht="24.75" customHeight="1">
      <c r="B44" s="880"/>
      <c r="C44" s="881"/>
      <c r="D44" s="128"/>
      <c r="E44" s="128"/>
      <c r="F44" s="129">
        <f t="shared" si="1"/>
        <v>0</v>
      </c>
      <c r="G44" s="130"/>
      <c r="H44" s="130"/>
    </row>
    <row r="45" spans="2:8" ht="24.75" customHeight="1">
      <c r="B45" s="880"/>
      <c r="C45" s="881"/>
      <c r="D45" s="128"/>
      <c r="E45" s="128"/>
      <c r="F45" s="129">
        <f t="shared" si="1"/>
        <v>0</v>
      </c>
      <c r="G45" s="130"/>
      <c r="H45" s="130"/>
    </row>
    <row r="46" spans="2:8" ht="24.75" customHeight="1">
      <c r="B46" s="880"/>
      <c r="C46" s="881"/>
      <c r="D46" s="128"/>
      <c r="E46" s="128"/>
      <c r="F46" s="129">
        <f t="shared" si="1"/>
        <v>0</v>
      </c>
      <c r="G46" s="130"/>
      <c r="H46" s="130"/>
    </row>
    <row r="47" spans="2:8" ht="24.75" customHeight="1">
      <c r="B47" s="880"/>
      <c r="C47" s="881"/>
      <c r="D47" s="128"/>
      <c r="E47" s="128"/>
      <c r="F47" s="129">
        <f t="shared" si="1"/>
        <v>0</v>
      </c>
      <c r="G47" s="130"/>
      <c r="H47" s="130"/>
    </row>
    <row r="48" spans="2:8" ht="24.75" customHeight="1">
      <c r="B48" s="880"/>
      <c r="C48" s="881"/>
      <c r="D48" s="128"/>
      <c r="E48" s="128"/>
      <c r="F48" s="129">
        <f t="shared" si="1"/>
        <v>0</v>
      </c>
      <c r="G48" s="130"/>
      <c r="H48" s="130"/>
    </row>
    <row r="49" spans="2:8" ht="24.75" customHeight="1">
      <c r="B49" s="880"/>
      <c r="C49" s="881"/>
      <c r="D49" s="128"/>
      <c r="E49" s="128"/>
      <c r="F49" s="129">
        <f t="shared" si="1"/>
        <v>0</v>
      </c>
      <c r="G49" s="130"/>
      <c r="H49" s="130"/>
    </row>
    <row r="50" spans="2:8" ht="24.75" customHeight="1">
      <c r="B50" s="880"/>
      <c r="C50" s="881"/>
      <c r="D50" s="128"/>
      <c r="E50" s="128"/>
      <c r="F50" s="129">
        <f t="shared" si="1"/>
        <v>0</v>
      </c>
      <c r="G50" s="130"/>
      <c r="H50" s="130"/>
    </row>
    <row r="51" spans="2:8" ht="24.75" customHeight="1">
      <c r="B51" s="880"/>
      <c r="C51" s="881"/>
      <c r="D51" s="128"/>
      <c r="E51" s="128"/>
      <c r="F51" s="129">
        <f t="shared" si="1"/>
        <v>0</v>
      </c>
      <c r="G51" s="130"/>
      <c r="H51" s="130"/>
    </row>
    <row r="52" spans="2:8" ht="24.75" customHeight="1">
      <c r="B52" s="880"/>
      <c r="C52" s="881"/>
      <c r="D52" s="128"/>
      <c r="E52" s="128"/>
      <c r="F52" s="129">
        <f t="shared" si="1"/>
        <v>0</v>
      </c>
      <c r="G52" s="130"/>
      <c r="H52" s="130"/>
    </row>
    <row r="53" spans="2:8" ht="24.75" customHeight="1">
      <c r="B53" s="880"/>
      <c r="C53" s="881"/>
      <c r="D53" s="128"/>
      <c r="E53" s="128"/>
      <c r="F53" s="129">
        <f t="shared" si="1"/>
        <v>0</v>
      </c>
      <c r="G53" s="130"/>
      <c r="H53" s="130"/>
    </row>
    <row r="54" spans="2:8" ht="24.75" customHeight="1">
      <c r="B54" s="880"/>
      <c r="C54" s="881"/>
      <c r="D54" s="128"/>
      <c r="E54" s="128"/>
      <c r="F54" s="129">
        <f t="shared" si="1"/>
        <v>0</v>
      </c>
      <c r="G54" s="130"/>
      <c r="H54" s="130"/>
    </row>
    <row r="55" spans="2:8" ht="24.75" customHeight="1">
      <c r="B55" s="880"/>
      <c r="C55" s="881"/>
      <c r="D55" s="128"/>
      <c r="E55" s="128"/>
      <c r="F55" s="129">
        <f t="shared" si="1"/>
        <v>0</v>
      </c>
      <c r="G55" s="130"/>
      <c r="H55" s="130"/>
    </row>
    <row r="56" spans="2:8" ht="24.75" customHeight="1">
      <c r="B56" s="880"/>
      <c r="C56" s="881"/>
      <c r="D56" s="128"/>
      <c r="E56" s="128"/>
      <c r="F56" s="129">
        <f t="shared" si="1"/>
        <v>0</v>
      </c>
      <c r="G56" s="130"/>
      <c r="H56" s="130"/>
    </row>
    <row r="57" spans="2:8" ht="24.75" customHeight="1">
      <c r="B57" s="880"/>
      <c r="C57" s="881"/>
      <c r="D57" s="128"/>
      <c r="E57" s="128"/>
      <c r="F57" s="129">
        <f t="shared" si="1"/>
        <v>0</v>
      </c>
      <c r="G57" s="130"/>
      <c r="H57" s="130"/>
    </row>
    <row r="58" spans="2:8" ht="24.75" customHeight="1">
      <c r="B58" s="880"/>
      <c r="C58" s="881"/>
      <c r="D58" s="128"/>
      <c r="E58" s="128"/>
      <c r="F58" s="129">
        <f t="shared" si="1"/>
        <v>0</v>
      </c>
      <c r="G58" s="130"/>
      <c r="H58" s="130"/>
    </row>
    <row r="59" spans="2:8" ht="24.75" customHeight="1">
      <c r="B59" s="880"/>
      <c r="C59" s="881"/>
      <c r="D59" s="128"/>
      <c r="E59" s="128"/>
      <c r="F59" s="133">
        <f t="shared" si="1"/>
        <v>0</v>
      </c>
      <c r="G59" s="130"/>
      <c r="H59" s="130"/>
    </row>
    <row r="60" spans="2:8" ht="30" customHeight="1" thickBot="1">
      <c r="B60" s="878" t="s">
        <v>35</v>
      </c>
      <c r="C60" s="879"/>
      <c r="D60" s="879"/>
      <c r="E60" s="135"/>
      <c r="F60" s="135"/>
      <c r="G60" s="135"/>
      <c r="H60" s="137"/>
    </row>
    <row r="61" spans="2:8" ht="24.75" customHeight="1" thickTop="1">
      <c r="B61" s="890" t="s">
        <v>33</v>
      </c>
      <c r="C61" s="891"/>
      <c r="D61" s="138"/>
      <c r="E61" s="138"/>
      <c r="F61" s="138"/>
      <c r="G61" s="138"/>
      <c r="H61" s="139"/>
    </row>
    <row r="62" spans="2:8" ht="24.75" customHeight="1">
      <c r="B62" s="884"/>
      <c r="C62" s="885"/>
      <c r="D62" s="128"/>
      <c r="E62" s="128"/>
      <c r="F62" s="126">
        <f aca="true" t="shared" si="2" ref="F62:F71">+D62+E62</f>
        <v>0</v>
      </c>
      <c r="G62" s="130"/>
      <c r="H62" s="130"/>
    </row>
    <row r="63" spans="2:8" ht="24.75" customHeight="1">
      <c r="B63" s="882"/>
      <c r="C63" s="883"/>
      <c r="D63" s="128"/>
      <c r="E63" s="128"/>
      <c r="F63" s="129">
        <f t="shared" si="2"/>
        <v>0</v>
      </c>
      <c r="G63" s="130"/>
      <c r="H63" s="130"/>
    </row>
    <row r="64" spans="2:8" ht="24.75" customHeight="1">
      <c r="B64" s="882"/>
      <c r="C64" s="883"/>
      <c r="D64" s="128"/>
      <c r="E64" s="128"/>
      <c r="F64" s="129">
        <f t="shared" si="2"/>
        <v>0</v>
      </c>
      <c r="G64" s="130"/>
      <c r="H64" s="130"/>
    </row>
    <row r="65" spans="2:8" ht="24.75" customHeight="1">
      <c r="B65" s="882"/>
      <c r="C65" s="883"/>
      <c r="D65" s="128"/>
      <c r="E65" s="128"/>
      <c r="F65" s="129">
        <f t="shared" si="2"/>
        <v>0</v>
      </c>
      <c r="G65" s="130"/>
      <c r="H65" s="130"/>
    </row>
    <row r="66" spans="2:8" ht="24.75" customHeight="1">
      <c r="B66" s="882"/>
      <c r="C66" s="883"/>
      <c r="D66" s="128"/>
      <c r="E66" s="128"/>
      <c r="F66" s="129">
        <f t="shared" si="2"/>
        <v>0</v>
      </c>
      <c r="G66" s="130"/>
      <c r="H66" s="130"/>
    </row>
    <row r="67" spans="2:8" ht="24.75" customHeight="1">
      <c r="B67" s="882"/>
      <c r="C67" s="883"/>
      <c r="D67" s="128"/>
      <c r="E67" s="128"/>
      <c r="F67" s="129">
        <f t="shared" si="2"/>
        <v>0</v>
      </c>
      <c r="G67" s="130"/>
      <c r="H67" s="130"/>
    </row>
    <row r="68" spans="2:8" ht="24.75" customHeight="1">
      <c r="B68" s="882"/>
      <c r="C68" s="883"/>
      <c r="D68" s="128"/>
      <c r="E68" s="128"/>
      <c r="F68" s="129">
        <f t="shared" si="2"/>
        <v>0</v>
      </c>
      <c r="G68" s="130"/>
      <c r="H68" s="130"/>
    </row>
    <row r="69" spans="2:8" ht="24.75" customHeight="1">
      <c r="B69" s="882"/>
      <c r="C69" s="883"/>
      <c r="D69" s="128"/>
      <c r="E69" s="128"/>
      <c r="F69" s="129">
        <f t="shared" si="2"/>
        <v>0</v>
      </c>
      <c r="G69" s="130"/>
      <c r="H69" s="130"/>
    </row>
    <row r="70" spans="2:8" ht="24.75" customHeight="1">
      <c r="B70" s="882"/>
      <c r="C70" s="883"/>
      <c r="D70" s="128"/>
      <c r="E70" s="128"/>
      <c r="F70" s="129">
        <f t="shared" si="2"/>
        <v>0</v>
      </c>
      <c r="G70" s="130"/>
      <c r="H70" s="130"/>
    </row>
    <row r="71" spans="2:8" ht="24.75" customHeight="1">
      <c r="B71" s="882"/>
      <c r="C71" s="883"/>
      <c r="D71" s="128"/>
      <c r="E71" s="128"/>
      <c r="F71" s="133">
        <f t="shared" si="2"/>
        <v>0</v>
      </c>
      <c r="G71" s="130"/>
      <c r="H71" s="130"/>
    </row>
    <row r="72" spans="2:8" ht="31.5" customHeight="1">
      <c r="B72" s="894" t="s">
        <v>59</v>
      </c>
      <c r="C72" s="895"/>
      <c r="D72" s="140">
        <f>+SUM(D15:D24)+SUM(D27:D59)+SUM(D62:D71)</f>
        <v>0</v>
      </c>
      <c r="E72" s="140">
        <f>+SUM(E15:E24)+SUM(E27:E59)+SUM(E62:E71)</f>
        <v>0</v>
      </c>
      <c r="F72" s="140">
        <f>+SUM(F15:F24)+SUM(F27:F59)+SUM(F62:F71)</f>
        <v>0</v>
      </c>
      <c r="G72" s="141"/>
      <c r="H72" s="141"/>
    </row>
    <row r="73" spans="2:8" ht="6" customHeight="1">
      <c r="B73" s="876"/>
      <c r="C73" s="877"/>
      <c r="D73" s="142"/>
      <c r="E73" s="142"/>
      <c r="F73" s="142"/>
      <c r="G73" s="142"/>
      <c r="H73" s="142"/>
    </row>
    <row r="74" spans="2:8" ht="30" customHeight="1" thickBot="1">
      <c r="B74" s="878" t="s">
        <v>78</v>
      </c>
      <c r="C74" s="879"/>
      <c r="D74" s="879"/>
      <c r="E74" s="135"/>
      <c r="F74" s="135"/>
      <c r="G74" s="135"/>
      <c r="H74" s="137"/>
    </row>
    <row r="75" spans="2:8" ht="24.75" customHeight="1" thickTop="1">
      <c r="B75" s="890" t="s">
        <v>33</v>
      </c>
      <c r="C75" s="891"/>
      <c r="D75" s="138"/>
      <c r="E75" s="138"/>
      <c r="F75" s="138"/>
      <c r="G75" s="138"/>
      <c r="H75" s="139"/>
    </row>
    <row r="76" spans="2:8" ht="24.75" customHeight="1">
      <c r="B76" s="882"/>
      <c r="C76" s="883"/>
      <c r="D76" s="128"/>
      <c r="E76" s="760"/>
      <c r="F76" s="126">
        <f>+D76</f>
        <v>0</v>
      </c>
      <c r="G76" s="130"/>
      <c r="H76" s="130"/>
    </row>
    <row r="77" spans="2:8" ht="24.75" customHeight="1">
      <c r="B77" s="882"/>
      <c r="C77" s="883"/>
      <c r="D77" s="128"/>
      <c r="E77" s="760"/>
      <c r="F77" s="126">
        <f aca="true" t="shared" si="3" ref="F77:F83">+D77</f>
        <v>0</v>
      </c>
      <c r="G77" s="130"/>
      <c r="H77" s="130"/>
    </row>
    <row r="78" spans="2:8" ht="24.75" customHeight="1">
      <c r="B78" s="882"/>
      <c r="C78" s="883"/>
      <c r="D78" s="128"/>
      <c r="E78" s="760"/>
      <c r="F78" s="126">
        <f t="shared" si="3"/>
        <v>0</v>
      </c>
      <c r="G78" s="130"/>
      <c r="H78" s="130"/>
    </row>
    <row r="79" spans="2:8" ht="24.75" customHeight="1">
      <c r="B79" s="882"/>
      <c r="C79" s="883"/>
      <c r="D79" s="128"/>
      <c r="E79" s="760"/>
      <c r="F79" s="126">
        <f t="shared" si="3"/>
        <v>0</v>
      </c>
      <c r="G79" s="130"/>
      <c r="H79" s="130"/>
    </row>
    <row r="80" spans="2:8" ht="24.75" customHeight="1">
      <c r="B80" s="882"/>
      <c r="C80" s="883"/>
      <c r="D80" s="128"/>
      <c r="E80" s="760"/>
      <c r="F80" s="126">
        <f t="shared" si="3"/>
        <v>0</v>
      </c>
      <c r="G80" s="130"/>
      <c r="H80" s="130"/>
    </row>
    <row r="81" spans="2:8" ht="24.75" customHeight="1">
      <c r="B81" s="882"/>
      <c r="C81" s="883"/>
      <c r="D81" s="128"/>
      <c r="E81" s="760"/>
      <c r="F81" s="126">
        <f t="shared" si="3"/>
        <v>0</v>
      </c>
      <c r="G81" s="130"/>
      <c r="H81" s="130"/>
    </row>
    <row r="82" spans="2:8" ht="24.75" customHeight="1">
      <c r="B82" s="882"/>
      <c r="C82" s="883"/>
      <c r="D82" s="128"/>
      <c r="E82" s="760"/>
      <c r="F82" s="126">
        <f t="shared" si="3"/>
        <v>0</v>
      </c>
      <c r="G82" s="130"/>
      <c r="H82" s="130"/>
    </row>
    <row r="83" spans="2:8" ht="24.75" customHeight="1">
      <c r="B83" s="892"/>
      <c r="C83" s="893"/>
      <c r="D83" s="143"/>
      <c r="E83" s="761"/>
      <c r="F83" s="126">
        <f t="shared" si="3"/>
        <v>0</v>
      </c>
      <c r="G83" s="144"/>
      <c r="H83" s="144"/>
    </row>
    <row r="84" spans="2:8" ht="31.5" customHeight="1">
      <c r="B84" s="858" t="s">
        <v>79</v>
      </c>
      <c r="C84" s="859"/>
      <c r="D84" s="145">
        <f>+SUM(D76:D83)</f>
        <v>0</v>
      </c>
      <c r="E84" s="762"/>
      <c r="F84" s="145">
        <f>+SUM(F76:F83)</f>
        <v>0</v>
      </c>
      <c r="G84" s="145"/>
      <c r="H84" s="145"/>
    </row>
    <row r="85" spans="2:8" ht="11.25" customHeight="1" thickBot="1">
      <c r="B85" s="146"/>
      <c r="C85" s="147"/>
      <c r="D85" s="142"/>
      <c r="E85" s="142"/>
      <c r="F85" s="142"/>
      <c r="G85" s="142"/>
      <c r="H85" s="142"/>
    </row>
    <row r="86" spans="2:8" s="40" customFormat="1" ht="31.5" customHeight="1" thickBot="1">
      <c r="B86" s="874" t="s">
        <v>637</v>
      </c>
      <c r="C86" s="875"/>
      <c r="D86" s="148">
        <f>+D84+D72</f>
        <v>0</v>
      </c>
      <c r="E86" s="148">
        <f>+E84+E72</f>
        <v>0</v>
      </c>
      <c r="F86" s="148">
        <f>+F84+F72</f>
        <v>0</v>
      </c>
      <c r="G86" s="148"/>
      <c r="H86" s="149"/>
    </row>
    <row r="87" spans="3:8" ht="14.25" customHeight="1">
      <c r="C87" s="147"/>
      <c r="D87" s="150"/>
      <c r="E87" s="150"/>
      <c r="F87" s="150"/>
      <c r="G87" s="150"/>
      <c r="H87" s="150"/>
    </row>
    <row r="88" ht="11.25" customHeight="1" hidden="1">
      <c r="C88" s="151"/>
    </row>
    <row r="89" ht="20.25" customHeight="1">
      <c r="C89" s="151"/>
    </row>
    <row r="90" ht="24">
      <c r="B90" s="151" t="s">
        <v>413</v>
      </c>
    </row>
    <row r="91" ht="24">
      <c r="B91" s="151" t="s">
        <v>420</v>
      </c>
    </row>
    <row r="92" ht="24">
      <c r="B92" s="151" t="s">
        <v>421</v>
      </c>
    </row>
    <row r="93" ht="24">
      <c r="B93" s="151"/>
    </row>
    <row r="94" spans="2:8" s="154" customFormat="1" ht="40.5">
      <c r="B94" s="101" t="s">
        <v>529</v>
      </c>
      <c r="C94" s="856"/>
      <c r="D94" s="857"/>
      <c r="E94" s="152" t="s">
        <v>530</v>
      </c>
      <c r="F94" s="152"/>
      <c r="G94" s="153"/>
      <c r="H94" s="153"/>
    </row>
    <row r="95" spans="2:8" s="154" customFormat="1" ht="15" customHeight="1">
      <c r="B95" s="101"/>
      <c r="D95" s="152"/>
      <c r="E95" s="152"/>
      <c r="F95" s="152"/>
      <c r="G95" s="153"/>
      <c r="H95" s="153"/>
    </row>
    <row r="96" spans="2:8" s="154" customFormat="1" ht="40.5">
      <c r="B96" s="856" t="s">
        <v>232</v>
      </c>
      <c r="C96" s="873"/>
      <c r="D96" s="857"/>
      <c r="E96" s="152" t="s">
        <v>42</v>
      </c>
      <c r="F96" s="152"/>
      <c r="G96" s="153"/>
      <c r="H96" s="153"/>
    </row>
    <row r="97" spans="4:8" ht="19.5">
      <c r="D97" s="13"/>
      <c r="E97" s="13"/>
      <c r="F97" s="13"/>
      <c r="G97" s="13"/>
      <c r="H97" s="13"/>
    </row>
    <row r="98" spans="3:8" ht="19.5">
      <c r="C98" s="9"/>
      <c r="D98" s="2"/>
      <c r="E98" s="2"/>
      <c r="F98" s="2"/>
      <c r="G98" s="2"/>
      <c r="H98" s="2"/>
    </row>
    <row r="99" spans="3:8" ht="40.5">
      <c r="C99" s="856"/>
      <c r="D99" s="857"/>
      <c r="E99" s="155" t="s">
        <v>533</v>
      </c>
      <c r="F99" s="156"/>
      <c r="G99" s="2"/>
      <c r="H99" s="2"/>
    </row>
    <row r="100" spans="4:8" ht="40.5">
      <c r="D100" s="2"/>
      <c r="F100" s="154"/>
      <c r="G100" s="2"/>
      <c r="H100" s="2"/>
    </row>
    <row r="101" spans="4:8" ht="40.5">
      <c r="D101" s="2"/>
      <c r="E101" s="157" t="s">
        <v>21</v>
      </c>
      <c r="F101" s="154"/>
      <c r="G101" s="2"/>
      <c r="H101" s="2"/>
    </row>
    <row r="102" spans="4:8" ht="15">
      <c r="D102" s="2"/>
      <c r="F102" s="2"/>
      <c r="G102" s="2"/>
      <c r="H102" s="2"/>
    </row>
    <row r="103" spans="4:8" ht="15">
      <c r="D103" s="2"/>
      <c r="F103" s="158"/>
      <c r="G103" s="2"/>
      <c r="H103" s="2"/>
    </row>
    <row r="104" spans="4:8" ht="15">
      <c r="D104" s="2"/>
      <c r="F104" s="158"/>
      <c r="G104" s="2"/>
      <c r="H104" s="2"/>
    </row>
    <row r="105" spans="4:8" ht="15">
      <c r="D105" s="2"/>
      <c r="F105" s="158"/>
      <c r="G105" s="2"/>
      <c r="H105" s="2"/>
    </row>
    <row r="106" spans="4:8" ht="15">
      <c r="D106" s="2"/>
      <c r="F106" s="2"/>
      <c r="G106" s="2"/>
      <c r="H106" s="2"/>
    </row>
    <row r="107" ht="37.5">
      <c r="E107" s="159" t="s">
        <v>36</v>
      </c>
    </row>
  </sheetData>
  <sheetProtection password="CD74" sheet="1" objects="1" scenarios="1"/>
  <mergeCells count="79">
    <mergeCell ref="B12:C12"/>
    <mergeCell ref="B13:C13"/>
    <mergeCell ref="C7:D7"/>
    <mergeCell ref="D9:F9"/>
    <mergeCell ref="B61:C61"/>
    <mergeCell ref="B72:C72"/>
    <mergeCell ref="B29:C29"/>
    <mergeCell ref="B30:C30"/>
    <mergeCell ref="B31:C31"/>
    <mergeCell ref="B32:C32"/>
    <mergeCell ref="B33:C33"/>
    <mergeCell ref="B34:C34"/>
    <mergeCell ref="B35:C35"/>
    <mergeCell ref="B36:C36"/>
    <mergeCell ref="B75:C75"/>
    <mergeCell ref="B84:C84"/>
    <mergeCell ref="B76:C76"/>
    <mergeCell ref="B77:C77"/>
    <mergeCell ref="B78:C78"/>
    <mergeCell ref="B79:C79"/>
    <mergeCell ref="B80:C80"/>
    <mergeCell ref="B81:C81"/>
    <mergeCell ref="B82:C82"/>
    <mergeCell ref="B83:C8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7:C27"/>
    <mergeCell ref="B28:C28"/>
    <mergeCell ref="B26:C26"/>
    <mergeCell ref="B37:C37"/>
    <mergeCell ref="B38:C38"/>
    <mergeCell ref="B39:C39"/>
    <mergeCell ref="B40:C40"/>
    <mergeCell ref="B41:C41"/>
    <mergeCell ref="B42:C42"/>
    <mergeCell ref="B53:C53"/>
    <mergeCell ref="B54:C54"/>
    <mergeCell ref="B43:C43"/>
    <mergeCell ref="B44:C44"/>
    <mergeCell ref="B45:C45"/>
    <mergeCell ref="B52:C52"/>
    <mergeCell ref="B50:C50"/>
    <mergeCell ref="B51:C51"/>
    <mergeCell ref="B55:C55"/>
    <mergeCell ref="B56:C56"/>
    <mergeCell ref="B57:C57"/>
    <mergeCell ref="B58:C58"/>
    <mergeCell ref="B69:C69"/>
    <mergeCell ref="B70:C70"/>
    <mergeCell ref="B71:C71"/>
    <mergeCell ref="B67:C67"/>
    <mergeCell ref="B47:C47"/>
    <mergeCell ref="B48:C48"/>
    <mergeCell ref="B49:C49"/>
    <mergeCell ref="B68:C68"/>
    <mergeCell ref="B62:C62"/>
    <mergeCell ref="B63:C63"/>
    <mergeCell ref="B64:C64"/>
    <mergeCell ref="B65:C65"/>
    <mergeCell ref="B66:C66"/>
    <mergeCell ref="B59:C59"/>
    <mergeCell ref="C6:D6"/>
    <mergeCell ref="C94:D94"/>
    <mergeCell ref="B96:D96"/>
    <mergeCell ref="C99:D99"/>
    <mergeCell ref="B86:C86"/>
    <mergeCell ref="B73:C73"/>
    <mergeCell ref="B25:D25"/>
    <mergeCell ref="B60:D60"/>
    <mergeCell ref="B74:D74"/>
    <mergeCell ref="B46:C46"/>
  </mergeCells>
  <conditionalFormatting sqref="G24:H24 B15:F87">
    <cfRule type="cellIs" priority="1" dxfId="0" operator="equal" stopIfTrue="1">
      <formula>0</formula>
    </cfRule>
  </conditionalFormatting>
  <printOptions/>
  <pageMargins left="0.7874015748031497" right="0.7874015748031497" top="0.56" bottom="0.46" header="0" footer="0"/>
  <pageSetup fitToHeight="1" fitToWidth="1" horizontalDpi="600" verticalDpi="600" orientation="portrait" paperSize="9" scale="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7"/>
  <sheetViews>
    <sheetView showGridLines="0" view="pageBreakPreview" zoomScale="50" zoomScaleSheetLayoutView="50" workbookViewId="0" topLeftCell="A70">
      <selection activeCell="B12" sqref="B12:C12"/>
    </sheetView>
  </sheetViews>
  <sheetFormatPr defaultColWidth="11.421875" defaultRowHeight="12.75"/>
  <cols>
    <col min="1" max="1" width="4.421875" style="2" customWidth="1"/>
    <col min="2" max="2" width="25.140625" style="2" customWidth="1"/>
    <col min="3" max="3" width="81.140625" style="2" customWidth="1"/>
    <col min="4" max="4" width="50.00390625" style="3" customWidth="1"/>
    <col min="5" max="6" width="55.7109375" style="3" customWidth="1"/>
    <col min="7" max="8" width="20.7109375" style="3" customWidth="1"/>
    <col min="9" max="9" width="25.8515625" style="2" customWidth="1"/>
    <col min="10" max="10" width="17.421875" style="2" customWidth="1"/>
    <col min="11" max="16384" width="11.421875" style="2" customWidth="1"/>
  </cols>
  <sheetData>
    <row r="1" ht="54.75">
      <c r="B1" s="100" t="s">
        <v>414</v>
      </c>
    </row>
    <row r="2" ht="32.25" customHeight="1">
      <c r="B2" s="100"/>
    </row>
    <row r="4" ht="40.5">
      <c r="B4" s="101" t="s">
        <v>231</v>
      </c>
    </row>
    <row r="5" spans="2:8" s="105" customFormat="1" ht="21" customHeight="1">
      <c r="B5" s="102"/>
      <c r="C5" s="103"/>
      <c r="D5" s="104"/>
      <c r="E5" s="104"/>
      <c r="F5" s="104"/>
      <c r="G5" s="104"/>
      <c r="H5" s="104"/>
    </row>
    <row r="6" spans="2:8" s="105" customFormat="1" ht="40.5">
      <c r="B6" s="106" t="s">
        <v>504</v>
      </c>
      <c r="C6" s="871"/>
      <c r="D6" s="872"/>
      <c r="E6" s="107" t="s">
        <v>397</v>
      </c>
      <c r="F6" s="108"/>
      <c r="G6" s="104"/>
      <c r="H6" s="104"/>
    </row>
    <row r="7" spans="3:8" s="105" customFormat="1" ht="30" customHeight="1">
      <c r="C7" s="842"/>
      <c r="D7" s="842"/>
      <c r="F7" s="109"/>
      <c r="G7" s="104"/>
      <c r="H7" s="104"/>
    </row>
    <row r="8" spans="3:8" s="110" customFormat="1" ht="30" customHeight="1">
      <c r="C8" s="111"/>
      <c r="D8" s="112"/>
      <c r="E8" s="112"/>
      <c r="F8" s="112"/>
      <c r="G8" s="112"/>
      <c r="H8" s="112"/>
    </row>
    <row r="9" spans="2:8" s="110" customFormat="1" ht="40.5">
      <c r="B9" s="113" t="s">
        <v>398</v>
      </c>
      <c r="C9" s="111"/>
      <c r="D9" s="896"/>
      <c r="E9" s="897"/>
      <c r="F9" s="898"/>
      <c r="G9" s="112"/>
      <c r="H9" s="112"/>
    </row>
    <row r="10" spans="3:8" ht="31.5">
      <c r="C10" s="114"/>
      <c r="D10" s="115"/>
      <c r="E10" s="115"/>
      <c r="F10" s="115"/>
      <c r="G10" s="115"/>
      <c r="H10" s="115"/>
    </row>
    <row r="11" spans="3:8" ht="11.25" customHeight="1">
      <c r="C11" s="114"/>
      <c r="D11" s="115"/>
      <c r="E11" s="115"/>
      <c r="F11" s="115"/>
      <c r="G11" s="115"/>
      <c r="H11" s="115"/>
    </row>
    <row r="12" spans="2:8" s="117" customFormat="1" ht="167.25" customHeight="1">
      <c r="B12" s="836" t="s">
        <v>20</v>
      </c>
      <c r="C12" s="837"/>
      <c r="D12" s="116" t="s">
        <v>417</v>
      </c>
      <c r="E12" s="116" t="s">
        <v>418</v>
      </c>
      <c r="F12" s="116" t="s">
        <v>419</v>
      </c>
      <c r="G12" s="116" t="s">
        <v>416</v>
      </c>
      <c r="H12" s="116" t="s">
        <v>402</v>
      </c>
    </row>
    <row r="13" spans="2:8" ht="30" customHeight="1" thickBot="1">
      <c r="B13" s="838" t="s">
        <v>32</v>
      </c>
      <c r="C13" s="839"/>
      <c r="D13" s="120"/>
      <c r="E13" s="120"/>
      <c r="F13" s="120"/>
      <c r="G13" s="120"/>
      <c r="H13" s="120"/>
    </row>
    <row r="14" spans="2:8" ht="24.75" customHeight="1" thickTop="1">
      <c r="B14" s="121" t="s">
        <v>33</v>
      </c>
      <c r="C14" s="121"/>
      <c r="D14" s="122"/>
      <c r="E14" s="122"/>
      <c r="F14" s="123"/>
      <c r="G14" s="122"/>
      <c r="H14" s="124"/>
    </row>
    <row r="15" spans="2:8" ht="24.75" customHeight="1">
      <c r="B15" s="880"/>
      <c r="C15" s="881"/>
      <c r="D15" s="125"/>
      <c r="E15" s="125"/>
      <c r="F15" s="126">
        <f aca="true" t="shared" si="0" ref="F15:F24">+D15+E15</f>
        <v>0</v>
      </c>
      <c r="G15" s="127"/>
      <c r="H15" s="127"/>
    </row>
    <row r="16" spans="2:8" ht="24.75" customHeight="1">
      <c r="B16" s="880"/>
      <c r="C16" s="881"/>
      <c r="D16" s="128"/>
      <c r="E16" s="128"/>
      <c r="F16" s="129">
        <f t="shared" si="0"/>
        <v>0</v>
      </c>
      <c r="G16" s="130"/>
      <c r="H16" s="130"/>
    </row>
    <row r="17" spans="2:8" ht="24.75" customHeight="1">
      <c r="B17" s="880"/>
      <c r="C17" s="881"/>
      <c r="D17" s="128"/>
      <c r="E17" s="128"/>
      <c r="F17" s="129">
        <f t="shared" si="0"/>
        <v>0</v>
      </c>
      <c r="G17" s="130"/>
      <c r="H17" s="130"/>
    </row>
    <row r="18" spans="2:8" ht="24.75" customHeight="1">
      <c r="B18" s="880"/>
      <c r="C18" s="881"/>
      <c r="D18" s="128"/>
      <c r="E18" s="128"/>
      <c r="F18" s="129">
        <f t="shared" si="0"/>
        <v>0</v>
      </c>
      <c r="G18" s="130"/>
      <c r="H18" s="130"/>
    </row>
    <row r="19" spans="2:8" ht="24.75" customHeight="1">
      <c r="B19" s="880"/>
      <c r="C19" s="881"/>
      <c r="D19" s="128"/>
      <c r="E19" s="128"/>
      <c r="F19" s="129">
        <f t="shared" si="0"/>
        <v>0</v>
      </c>
      <c r="G19" s="130"/>
      <c r="H19" s="130"/>
    </row>
    <row r="20" spans="2:8" ht="24.75" customHeight="1">
      <c r="B20" s="880"/>
      <c r="C20" s="881"/>
      <c r="D20" s="128"/>
      <c r="E20" s="128"/>
      <c r="F20" s="129">
        <f t="shared" si="0"/>
        <v>0</v>
      </c>
      <c r="G20" s="130"/>
      <c r="H20" s="130"/>
    </row>
    <row r="21" spans="2:8" ht="24.75" customHeight="1">
      <c r="B21" s="880"/>
      <c r="C21" s="881"/>
      <c r="D21" s="128"/>
      <c r="E21" s="128"/>
      <c r="F21" s="129">
        <f t="shared" si="0"/>
        <v>0</v>
      </c>
      <c r="G21" s="130"/>
      <c r="H21" s="130"/>
    </row>
    <row r="22" spans="2:8" ht="24.75" customHeight="1">
      <c r="B22" s="880"/>
      <c r="C22" s="881"/>
      <c r="D22" s="128"/>
      <c r="E22" s="128"/>
      <c r="F22" s="129">
        <f t="shared" si="0"/>
        <v>0</v>
      </c>
      <c r="G22" s="130"/>
      <c r="H22" s="130"/>
    </row>
    <row r="23" spans="2:8" ht="24.75" customHeight="1">
      <c r="B23" s="880"/>
      <c r="C23" s="881"/>
      <c r="D23" s="128"/>
      <c r="E23" s="128"/>
      <c r="F23" s="129">
        <f t="shared" si="0"/>
        <v>0</v>
      </c>
      <c r="G23" s="130"/>
      <c r="H23" s="130"/>
    </row>
    <row r="24" spans="2:8" ht="24.75" customHeight="1">
      <c r="B24" s="880"/>
      <c r="C24" s="881"/>
      <c r="D24" s="131"/>
      <c r="E24" s="132"/>
      <c r="F24" s="133">
        <f t="shared" si="0"/>
        <v>0</v>
      </c>
      <c r="G24" s="134"/>
      <c r="H24" s="134"/>
    </row>
    <row r="25" spans="2:8" ht="30" customHeight="1" thickBot="1">
      <c r="B25" s="878" t="s">
        <v>34</v>
      </c>
      <c r="C25" s="879"/>
      <c r="D25" s="879"/>
      <c r="E25" s="135"/>
      <c r="F25" s="136"/>
      <c r="G25" s="135"/>
      <c r="H25" s="137"/>
    </row>
    <row r="26" spans="2:8" ht="24.75" customHeight="1" thickTop="1">
      <c r="B26" s="890" t="s">
        <v>33</v>
      </c>
      <c r="C26" s="891"/>
      <c r="D26" s="138"/>
      <c r="E26" s="138"/>
      <c r="F26" s="138"/>
      <c r="G26" s="138"/>
      <c r="H26" s="139"/>
    </row>
    <row r="27" spans="2:8" ht="24.75" customHeight="1">
      <c r="B27" s="880"/>
      <c r="C27" s="881"/>
      <c r="D27" s="128"/>
      <c r="E27" s="128"/>
      <c r="F27" s="126">
        <f aca="true" t="shared" si="1" ref="F27:F59">+D27+E27</f>
        <v>0</v>
      </c>
      <c r="G27" s="130"/>
      <c r="H27" s="130"/>
    </row>
    <row r="28" spans="2:8" ht="24.75" customHeight="1">
      <c r="B28" s="880"/>
      <c r="C28" s="881"/>
      <c r="D28" s="128"/>
      <c r="E28" s="128"/>
      <c r="F28" s="129">
        <f t="shared" si="1"/>
        <v>0</v>
      </c>
      <c r="G28" s="130"/>
      <c r="H28" s="130"/>
    </row>
    <row r="29" spans="2:8" ht="24.75" customHeight="1">
      <c r="B29" s="880"/>
      <c r="C29" s="881"/>
      <c r="D29" s="128"/>
      <c r="E29" s="128"/>
      <c r="F29" s="129">
        <f t="shared" si="1"/>
        <v>0</v>
      </c>
      <c r="G29" s="130"/>
      <c r="H29" s="130"/>
    </row>
    <row r="30" spans="2:8" ht="24.75" customHeight="1">
      <c r="B30" s="880"/>
      <c r="C30" s="881"/>
      <c r="D30" s="128"/>
      <c r="E30" s="128"/>
      <c r="F30" s="129">
        <f t="shared" si="1"/>
        <v>0</v>
      </c>
      <c r="G30" s="130"/>
      <c r="H30" s="130"/>
    </row>
    <row r="31" spans="2:8" ht="24.75" customHeight="1">
      <c r="B31" s="880"/>
      <c r="C31" s="881"/>
      <c r="D31" s="128"/>
      <c r="E31" s="128"/>
      <c r="F31" s="129">
        <f t="shared" si="1"/>
        <v>0</v>
      </c>
      <c r="G31" s="130"/>
      <c r="H31" s="130"/>
    </row>
    <row r="32" spans="2:8" ht="24.75" customHeight="1">
      <c r="B32" s="880"/>
      <c r="C32" s="881"/>
      <c r="D32" s="128"/>
      <c r="E32" s="128"/>
      <c r="F32" s="129">
        <f t="shared" si="1"/>
        <v>0</v>
      </c>
      <c r="G32" s="130"/>
      <c r="H32" s="130"/>
    </row>
    <row r="33" spans="2:8" ht="24.75" customHeight="1">
      <c r="B33" s="880"/>
      <c r="C33" s="881"/>
      <c r="D33" s="128"/>
      <c r="E33" s="128"/>
      <c r="F33" s="129">
        <f t="shared" si="1"/>
        <v>0</v>
      </c>
      <c r="G33" s="130"/>
      <c r="H33" s="130"/>
    </row>
    <row r="34" spans="2:8" ht="24.75" customHeight="1">
      <c r="B34" s="880"/>
      <c r="C34" s="881"/>
      <c r="D34" s="128"/>
      <c r="E34" s="128"/>
      <c r="F34" s="129">
        <f t="shared" si="1"/>
        <v>0</v>
      </c>
      <c r="G34" s="130"/>
      <c r="H34" s="130"/>
    </row>
    <row r="35" spans="2:8" ht="24.75" customHeight="1">
      <c r="B35" s="880"/>
      <c r="C35" s="881"/>
      <c r="D35" s="128"/>
      <c r="E35" s="128"/>
      <c r="F35" s="129">
        <f t="shared" si="1"/>
        <v>0</v>
      </c>
      <c r="G35" s="130"/>
      <c r="H35" s="130"/>
    </row>
    <row r="36" spans="2:8" ht="24.75" customHeight="1">
      <c r="B36" s="880"/>
      <c r="C36" s="881"/>
      <c r="D36" s="128"/>
      <c r="E36" s="128"/>
      <c r="F36" s="129">
        <f t="shared" si="1"/>
        <v>0</v>
      </c>
      <c r="G36" s="130"/>
      <c r="H36" s="130"/>
    </row>
    <row r="37" spans="2:8" ht="24.75" customHeight="1">
      <c r="B37" s="880"/>
      <c r="C37" s="881"/>
      <c r="D37" s="128"/>
      <c r="E37" s="128"/>
      <c r="F37" s="129">
        <f t="shared" si="1"/>
        <v>0</v>
      </c>
      <c r="G37" s="130"/>
      <c r="H37" s="130"/>
    </row>
    <row r="38" spans="2:8" ht="24.75" customHeight="1">
      <c r="B38" s="880"/>
      <c r="C38" s="881"/>
      <c r="D38" s="128"/>
      <c r="E38" s="128"/>
      <c r="F38" s="129">
        <f t="shared" si="1"/>
        <v>0</v>
      </c>
      <c r="G38" s="130"/>
      <c r="H38" s="130"/>
    </row>
    <row r="39" spans="2:8" ht="24.75" customHeight="1">
      <c r="B39" s="880"/>
      <c r="C39" s="881"/>
      <c r="D39" s="128"/>
      <c r="E39" s="128"/>
      <c r="F39" s="129">
        <f t="shared" si="1"/>
        <v>0</v>
      </c>
      <c r="G39" s="130"/>
      <c r="H39" s="130"/>
    </row>
    <row r="40" spans="2:8" ht="24.75" customHeight="1">
      <c r="B40" s="880"/>
      <c r="C40" s="881"/>
      <c r="D40" s="128"/>
      <c r="E40" s="128"/>
      <c r="F40" s="129">
        <f t="shared" si="1"/>
        <v>0</v>
      </c>
      <c r="G40" s="130"/>
      <c r="H40" s="130"/>
    </row>
    <row r="41" spans="2:8" ht="24.75" customHeight="1">
      <c r="B41" s="880"/>
      <c r="C41" s="881"/>
      <c r="D41" s="128"/>
      <c r="E41" s="128"/>
      <c r="F41" s="129">
        <f t="shared" si="1"/>
        <v>0</v>
      </c>
      <c r="G41" s="130"/>
      <c r="H41" s="130"/>
    </row>
    <row r="42" spans="2:8" ht="24.75" customHeight="1">
      <c r="B42" s="880"/>
      <c r="C42" s="881"/>
      <c r="D42" s="128"/>
      <c r="E42" s="128"/>
      <c r="F42" s="129">
        <f t="shared" si="1"/>
        <v>0</v>
      </c>
      <c r="G42" s="130"/>
      <c r="H42" s="130"/>
    </row>
    <row r="43" spans="2:8" ht="24.75" customHeight="1">
      <c r="B43" s="880"/>
      <c r="C43" s="881"/>
      <c r="D43" s="128"/>
      <c r="E43" s="128"/>
      <c r="F43" s="129">
        <f t="shared" si="1"/>
        <v>0</v>
      </c>
      <c r="G43" s="130"/>
      <c r="H43" s="130"/>
    </row>
    <row r="44" spans="2:8" ht="24.75" customHeight="1">
      <c r="B44" s="880"/>
      <c r="C44" s="881"/>
      <c r="D44" s="128"/>
      <c r="E44" s="128"/>
      <c r="F44" s="129">
        <f t="shared" si="1"/>
        <v>0</v>
      </c>
      <c r="G44" s="130"/>
      <c r="H44" s="130"/>
    </row>
    <row r="45" spans="2:8" ht="24.75" customHeight="1">
      <c r="B45" s="880"/>
      <c r="C45" s="881"/>
      <c r="D45" s="128"/>
      <c r="E45" s="128"/>
      <c r="F45" s="129">
        <f t="shared" si="1"/>
        <v>0</v>
      </c>
      <c r="G45" s="130"/>
      <c r="H45" s="130"/>
    </row>
    <row r="46" spans="2:8" ht="24.75" customHeight="1">
      <c r="B46" s="880"/>
      <c r="C46" s="881"/>
      <c r="D46" s="128"/>
      <c r="E46" s="128"/>
      <c r="F46" s="129">
        <f t="shared" si="1"/>
        <v>0</v>
      </c>
      <c r="G46" s="130"/>
      <c r="H46" s="130"/>
    </row>
    <row r="47" spans="2:8" ht="24.75" customHeight="1">
      <c r="B47" s="880"/>
      <c r="C47" s="881"/>
      <c r="D47" s="128"/>
      <c r="E47" s="128"/>
      <c r="F47" s="129">
        <f t="shared" si="1"/>
        <v>0</v>
      </c>
      <c r="G47" s="130"/>
      <c r="H47" s="130"/>
    </row>
    <row r="48" spans="2:8" ht="24.75" customHeight="1">
      <c r="B48" s="880"/>
      <c r="C48" s="881"/>
      <c r="D48" s="128"/>
      <c r="E48" s="128"/>
      <c r="F48" s="129">
        <f t="shared" si="1"/>
        <v>0</v>
      </c>
      <c r="G48" s="130"/>
      <c r="H48" s="130"/>
    </row>
    <row r="49" spans="2:8" ht="24.75" customHeight="1">
      <c r="B49" s="880"/>
      <c r="C49" s="881"/>
      <c r="D49" s="128"/>
      <c r="E49" s="128"/>
      <c r="F49" s="129">
        <f t="shared" si="1"/>
        <v>0</v>
      </c>
      <c r="G49" s="130"/>
      <c r="H49" s="130"/>
    </row>
    <row r="50" spans="2:8" ht="24.75" customHeight="1">
      <c r="B50" s="880"/>
      <c r="C50" s="881"/>
      <c r="D50" s="128"/>
      <c r="E50" s="128"/>
      <c r="F50" s="129">
        <f t="shared" si="1"/>
        <v>0</v>
      </c>
      <c r="G50" s="130"/>
      <c r="H50" s="130"/>
    </row>
    <row r="51" spans="2:8" ht="24.75" customHeight="1">
      <c r="B51" s="880"/>
      <c r="C51" s="881"/>
      <c r="D51" s="128"/>
      <c r="E51" s="128"/>
      <c r="F51" s="129">
        <f t="shared" si="1"/>
        <v>0</v>
      </c>
      <c r="G51" s="130"/>
      <c r="H51" s="130"/>
    </row>
    <row r="52" spans="2:8" ht="24.75" customHeight="1">
      <c r="B52" s="880"/>
      <c r="C52" s="881"/>
      <c r="D52" s="128"/>
      <c r="E52" s="128"/>
      <c r="F52" s="129">
        <f t="shared" si="1"/>
        <v>0</v>
      </c>
      <c r="G52" s="130"/>
      <c r="H52" s="130"/>
    </row>
    <row r="53" spans="2:8" ht="24.75" customHeight="1">
      <c r="B53" s="880"/>
      <c r="C53" s="881"/>
      <c r="D53" s="128"/>
      <c r="E53" s="128"/>
      <c r="F53" s="129">
        <f t="shared" si="1"/>
        <v>0</v>
      </c>
      <c r="G53" s="130"/>
      <c r="H53" s="130"/>
    </row>
    <row r="54" spans="2:8" ht="24.75" customHeight="1">
      <c r="B54" s="880"/>
      <c r="C54" s="881"/>
      <c r="D54" s="128"/>
      <c r="E54" s="128"/>
      <c r="F54" s="129">
        <f t="shared" si="1"/>
        <v>0</v>
      </c>
      <c r="G54" s="130"/>
      <c r="H54" s="130"/>
    </row>
    <row r="55" spans="2:8" ht="24.75" customHeight="1">
      <c r="B55" s="880"/>
      <c r="C55" s="881"/>
      <c r="D55" s="128"/>
      <c r="E55" s="128"/>
      <c r="F55" s="129">
        <f t="shared" si="1"/>
        <v>0</v>
      </c>
      <c r="G55" s="130"/>
      <c r="H55" s="130"/>
    </row>
    <row r="56" spans="2:8" ht="24.75" customHeight="1">
      <c r="B56" s="880"/>
      <c r="C56" s="881"/>
      <c r="D56" s="128"/>
      <c r="E56" s="128"/>
      <c r="F56" s="129">
        <f t="shared" si="1"/>
        <v>0</v>
      </c>
      <c r="G56" s="130"/>
      <c r="H56" s="130"/>
    </row>
    <row r="57" spans="2:8" ht="24.75" customHeight="1">
      <c r="B57" s="880"/>
      <c r="C57" s="881"/>
      <c r="D57" s="128"/>
      <c r="E57" s="128"/>
      <c r="F57" s="129">
        <f t="shared" si="1"/>
        <v>0</v>
      </c>
      <c r="G57" s="130"/>
      <c r="H57" s="130"/>
    </row>
    <row r="58" spans="2:8" ht="24.75" customHeight="1">
      <c r="B58" s="880"/>
      <c r="C58" s="881"/>
      <c r="D58" s="128"/>
      <c r="E58" s="128"/>
      <c r="F58" s="129">
        <f t="shared" si="1"/>
        <v>0</v>
      </c>
      <c r="G58" s="130"/>
      <c r="H58" s="130"/>
    </row>
    <row r="59" spans="2:8" ht="24.75" customHeight="1">
      <c r="B59" s="880"/>
      <c r="C59" s="881"/>
      <c r="D59" s="128"/>
      <c r="E59" s="128"/>
      <c r="F59" s="133">
        <f t="shared" si="1"/>
        <v>0</v>
      </c>
      <c r="G59" s="130"/>
      <c r="H59" s="130"/>
    </row>
    <row r="60" spans="2:8" ht="30" customHeight="1" thickBot="1">
      <c r="B60" s="878" t="s">
        <v>35</v>
      </c>
      <c r="C60" s="879"/>
      <c r="D60" s="879"/>
      <c r="E60" s="135"/>
      <c r="F60" s="135"/>
      <c r="G60" s="135"/>
      <c r="H60" s="137"/>
    </row>
    <row r="61" spans="2:8" ht="24.75" customHeight="1" thickTop="1">
      <c r="B61" s="890" t="s">
        <v>33</v>
      </c>
      <c r="C61" s="891"/>
      <c r="D61" s="138"/>
      <c r="E61" s="138"/>
      <c r="F61" s="138"/>
      <c r="G61" s="138"/>
      <c r="H61" s="139"/>
    </row>
    <row r="62" spans="2:8" ht="24.75" customHeight="1">
      <c r="B62" s="884"/>
      <c r="C62" s="885"/>
      <c r="D62" s="128"/>
      <c r="E62" s="128"/>
      <c r="F62" s="126">
        <f aca="true" t="shared" si="2" ref="F62:F71">+D62+E62</f>
        <v>0</v>
      </c>
      <c r="G62" s="130"/>
      <c r="H62" s="130"/>
    </row>
    <row r="63" spans="2:8" ht="24.75" customHeight="1">
      <c r="B63" s="882"/>
      <c r="C63" s="883"/>
      <c r="D63" s="128"/>
      <c r="E63" s="128"/>
      <c r="F63" s="129">
        <f t="shared" si="2"/>
        <v>0</v>
      </c>
      <c r="G63" s="130"/>
      <c r="H63" s="130"/>
    </row>
    <row r="64" spans="2:8" ht="24.75" customHeight="1">
      <c r="B64" s="882"/>
      <c r="C64" s="883"/>
      <c r="D64" s="128"/>
      <c r="E64" s="128"/>
      <c r="F64" s="129">
        <f t="shared" si="2"/>
        <v>0</v>
      </c>
      <c r="G64" s="130"/>
      <c r="H64" s="130"/>
    </row>
    <row r="65" spans="2:8" ht="24.75" customHeight="1">
      <c r="B65" s="882"/>
      <c r="C65" s="883"/>
      <c r="D65" s="128"/>
      <c r="E65" s="128"/>
      <c r="F65" s="129">
        <f t="shared" si="2"/>
        <v>0</v>
      </c>
      <c r="G65" s="130"/>
      <c r="H65" s="130"/>
    </row>
    <row r="66" spans="2:8" ht="24.75" customHeight="1">
      <c r="B66" s="882"/>
      <c r="C66" s="883"/>
      <c r="D66" s="128"/>
      <c r="E66" s="128"/>
      <c r="F66" s="129">
        <f t="shared" si="2"/>
        <v>0</v>
      </c>
      <c r="G66" s="130"/>
      <c r="H66" s="130"/>
    </row>
    <row r="67" spans="2:8" ht="24.75" customHeight="1">
      <c r="B67" s="882"/>
      <c r="C67" s="883"/>
      <c r="D67" s="128"/>
      <c r="E67" s="128"/>
      <c r="F67" s="129">
        <f t="shared" si="2"/>
        <v>0</v>
      </c>
      <c r="G67" s="130"/>
      <c r="H67" s="130"/>
    </row>
    <row r="68" spans="2:8" ht="24.75" customHeight="1">
      <c r="B68" s="882"/>
      <c r="C68" s="883"/>
      <c r="D68" s="128"/>
      <c r="E68" s="128"/>
      <c r="F68" s="129">
        <f t="shared" si="2"/>
        <v>0</v>
      </c>
      <c r="G68" s="130"/>
      <c r="H68" s="130"/>
    </row>
    <row r="69" spans="2:8" ht="24.75" customHeight="1">
      <c r="B69" s="882"/>
      <c r="C69" s="883"/>
      <c r="D69" s="128"/>
      <c r="E69" s="128"/>
      <c r="F69" s="129">
        <f t="shared" si="2"/>
        <v>0</v>
      </c>
      <c r="G69" s="130"/>
      <c r="H69" s="130"/>
    </row>
    <row r="70" spans="2:8" ht="24.75" customHeight="1">
      <c r="B70" s="882"/>
      <c r="C70" s="883"/>
      <c r="D70" s="128"/>
      <c r="E70" s="128"/>
      <c r="F70" s="129">
        <f t="shared" si="2"/>
        <v>0</v>
      </c>
      <c r="G70" s="130"/>
      <c r="H70" s="130"/>
    </row>
    <row r="71" spans="2:8" ht="24.75" customHeight="1">
      <c r="B71" s="882"/>
      <c r="C71" s="883"/>
      <c r="D71" s="128"/>
      <c r="E71" s="128"/>
      <c r="F71" s="133">
        <f t="shared" si="2"/>
        <v>0</v>
      </c>
      <c r="G71" s="130"/>
      <c r="H71" s="130"/>
    </row>
    <row r="72" spans="2:8" ht="31.5" customHeight="1">
      <c r="B72" s="894" t="s">
        <v>59</v>
      </c>
      <c r="C72" s="895"/>
      <c r="D72" s="140">
        <f>+SUM(D15:D24)+SUM(D27:D59)+SUM(D62:D71)</f>
        <v>0</v>
      </c>
      <c r="E72" s="140">
        <f>+SUM(E15:E24)+SUM(E27:E59)+SUM(E62:E71)</f>
        <v>0</v>
      </c>
      <c r="F72" s="140">
        <f>+SUM(F15:F24)+SUM(F27:F59)+SUM(F62:F71)</f>
        <v>0</v>
      </c>
      <c r="G72" s="141"/>
      <c r="H72" s="141"/>
    </row>
    <row r="73" spans="2:8" ht="6" customHeight="1">
      <c r="B73" s="876"/>
      <c r="C73" s="877"/>
      <c r="D73" s="142"/>
      <c r="E73" s="142"/>
      <c r="F73" s="142"/>
      <c r="G73" s="142"/>
      <c r="H73" s="142"/>
    </row>
    <row r="74" spans="2:8" ht="30" customHeight="1" thickBot="1">
      <c r="B74" s="878" t="s">
        <v>78</v>
      </c>
      <c r="C74" s="879"/>
      <c r="D74" s="879"/>
      <c r="E74" s="135"/>
      <c r="F74" s="135"/>
      <c r="G74" s="135"/>
      <c r="H74" s="137"/>
    </row>
    <row r="75" spans="2:8" ht="24.75" customHeight="1" thickTop="1">
      <c r="B75" s="890" t="s">
        <v>33</v>
      </c>
      <c r="C75" s="891"/>
      <c r="D75" s="138"/>
      <c r="E75" s="138"/>
      <c r="F75" s="138"/>
      <c r="G75" s="138"/>
      <c r="H75" s="139"/>
    </row>
    <row r="76" spans="2:8" ht="24.75" customHeight="1">
      <c r="B76" s="882"/>
      <c r="C76" s="883"/>
      <c r="D76" s="128"/>
      <c r="E76" s="760"/>
      <c r="F76" s="126">
        <f>+D76</f>
        <v>0</v>
      </c>
      <c r="G76" s="130"/>
      <c r="H76" s="130"/>
    </row>
    <row r="77" spans="2:8" ht="24.75" customHeight="1">
      <c r="B77" s="882"/>
      <c r="C77" s="883"/>
      <c r="D77" s="128"/>
      <c r="E77" s="760"/>
      <c r="F77" s="126">
        <f aca="true" t="shared" si="3" ref="F77:F83">+D77</f>
        <v>0</v>
      </c>
      <c r="G77" s="130"/>
      <c r="H77" s="130"/>
    </row>
    <row r="78" spans="2:8" ht="24.75" customHeight="1">
      <c r="B78" s="882"/>
      <c r="C78" s="883"/>
      <c r="D78" s="128"/>
      <c r="E78" s="760"/>
      <c r="F78" s="126">
        <f t="shared" si="3"/>
        <v>0</v>
      </c>
      <c r="G78" s="130"/>
      <c r="H78" s="130"/>
    </row>
    <row r="79" spans="2:8" ht="24.75" customHeight="1">
      <c r="B79" s="882"/>
      <c r="C79" s="883"/>
      <c r="D79" s="128"/>
      <c r="E79" s="760"/>
      <c r="F79" s="126">
        <f t="shared" si="3"/>
        <v>0</v>
      </c>
      <c r="G79" s="130"/>
      <c r="H79" s="130"/>
    </row>
    <row r="80" spans="2:8" ht="24.75" customHeight="1">
      <c r="B80" s="882"/>
      <c r="C80" s="883"/>
      <c r="D80" s="128"/>
      <c r="E80" s="760"/>
      <c r="F80" s="126">
        <f t="shared" si="3"/>
        <v>0</v>
      </c>
      <c r="G80" s="130"/>
      <c r="H80" s="130"/>
    </row>
    <row r="81" spans="2:8" ht="24.75" customHeight="1">
      <c r="B81" s="882"/>
      <c r="C81" s="883"/>
      <c r="D81" s="128"/>
      <c r="E81" s="760"/>
      <c r="F81" s="126">
        <f t="shared" si="3"/>
        <v>0</v>
      </c>
      <c r="G81" s="130"/>
      <c r="H81" s="130"/>
    </row>
    <row r="82" spans="2:8" ht="24.75" customHeight="1">
      <c r="B82" s="882"/>
      <c r="C82" s="883"/>
      <c r="D82" s="128"/>
      <c r="E82" s="760"/>
      <c r="F82" s="126">
        <f t="shared" si="3"/>
        <v>0</v>
      </c>
      <c r="G82" s="130"/>
      <c r="H82" s="130"/>
    </row>
    <row r="83" spans="2:8" ht="24.75" customHeight="1">
      <c r="B83" s="892"/>
      <c r="C83" s="893"/>
      <c r="D83" s="143"/>
      <c r="E83" s="761"/>
      <c r="F83" s="126">
        <f t="shared" si="3"/>
        <v>0</v>
      </c>
      <c r="G83" s="144"/>
      <c r="H83" s="144"/>
    </row>
    <row r="84" spans="2:8" ht="31.5" customHeight="1">
      <c r="B84" s="858" t="s">
        <v>79</v>
      </c>
      <c r="C84" s="859"/>
      <c r="D84" s="145">
        <f>+SUM(D76:D83)</f>
        <v>0</v>
      </c>
      <c r="E84" s="762"/>
      <c r="F84" s="145">
        <f>+SUM(F76:F83)</f>
        <v>0</v>
      </c>
      <c r="G84" s="145"/>
      <c r="H84" s="145"/>
    </row>
    <row r="85" spans="2:8" ht="11.25" customHeight="1" thickBot="1">
      <c r="B85" s="146"/>
      <c r="C85" s="147"/>
      <c r="D85" s="142"/>
      <c r="E85" s="142"/>
      <c r="F85" s="142"/>
      <c r="G85" s="142"/>
      <c r="H85" s="142"/>
    </row>
    <row r="86" spans="2:8" s="40" customFormat="1" ht="31.5" customHeight="1" thickBot="1">
      <c r="B86" s="874" t="s">
        <v>637</v>
      </c>
      <c r="C86" s="875"/>
      <c r="D86" s="148">
        <f>+D84+D72</f>
        <v>0</v>
      </c>
      <c r="E86" s="148">
        <f>+E84+E72</f>
        <v>0</v>
      </c>
      <c r="F86" s="148">
        <f>+F84+F72</f>
        <v>0</v>
      </c>
      <c r="G86" s="148"/>
      <c r="H86" s="149"/>
    </row>
    <row r="87" spans="3:8" ht="14.25" customHeight="1">
      <c r="C87" s="147"/>
      <c r="D87" s="150"/>
      <c r="E87" s="150"/>
      <c r="F87" s="150"/>
      <c r="G87" s="150"/>
      <c r="H87" s="150"/>
    </row>
    <row r="88" ht="11.25" customHeight="1" hidden="1">
      <c r="C88" s="151"/>
    </row>
    <row r="89" ht="20.25" customHeight="1">
      <c r="C89" s="151"/>
    </row>
    <row r="90" ht="24">
      <c r="B90" s="151" t="s">
        <v>413</v>
      </c>
    </row>
    <row r="91" ht="24">
      <c r="B91" s="151" t="s">
        <v>420</v>
      </c>
    </row>
    <row r="92" ht="24">
      <c r="B92" s="151" t="s">
        <v>421</v>
      </c>
    </row>
    <row r="93" ht="24">
      <c r="B93" s="151"/>
    </row>
    <row r="94" spans="2:8" s="154" customFormat="1" ht="40.5">
      <c r="B94" s="101" t="s">
        <v>529</v>
      </c>
      <c r="C94" s="856"/>
      <c r="D94" s="857"/>
      <c r="E94" s="152" t="s">
        <v>530</v>
      </c>
      <c r="F94" s="152"/>
      <c r="G94" s="153"/>
      <c r="H94" s="153"/>
    </row>
    <row r="95" spans="2:8" s="154" customFormat="1" ht="15" customHeight="1">
      <c r="B95" s="101"/>
      <c r="D95" s="152"/>
      <c r="E95" s="152"/>
      <c r="F95" s="152"/>
      <c r="G95" s="153"/>
      <c r="H95" s="153"/>
    </row>
    <row r="96" spans="2:8" s="154" customFormat="1" ht="40.5">
      <c r="B96" s="856" t="s">
        <v>232</v>
      </c>
      <c r="C96" s="873"/>
      <c r="D96" s="857"/>
      <c r="E96" s="152" t="s">
        <v>42</v>
      </c>
      <c r="F96" s="152"/>
      <c r="G96" s="153"/>
      <c r="H96" s="153"/>
    </row>
    <row r="97" spans="4:8" ht="19.5">
      <c r="D97" s="13"/>
      <c r="E97" s="13"/>
      <c r="F97" s="13"/>
      <c r="G97" s="13"/>
      <c r="H97" s="13"/>
    </row>
    <row r="98" spans="3:8" ht="19.5">
      <c r="C98" s="9"/>
      <c r="D98" s="2"/>
      <c r="E98" s="2"/>
      <c r="F98" s="2"/>
      <c r="G98" s="2"/>
      <c r="H98" s="2"/>
    </row>
    <row r="99" spans="3:8" ht="40.5">
      <c r="C99" s="856"/>
      <c r="D99" s="857"/>
      <c r="E99" s="155" t="s">
        <v>533</v>
      </c>
      <c r="F99" s="156"/>
      <c r="G99" s="2"/>
      <c r="H99" s="2"/>
    </row>
    <row r="100" spans="4:8" ht="40.5">
      <c r="D100" s="2"/>
      <c r="F100" s="154"/>
      <c r="G100" s="2"/>
      <c r="H100" s="2"/>
    </row>
    <row r="101" spans="4:8" ht="40.5">
      <c r="D101" s="2"/>
      <c r="E101" s="157" t="s">
        <v>21</v>
      </c>
      <c r="F101" s="154"/>
      <c r="G101" s="2"/>
      <c r="H101" s="2"/>
    </row>
    <row r="102" spans="4:8" ht="15">
      <c r="D102" s="2"/>
      <c r="F102" s="2"/>
      <c r="G102" s="2"/>
      <c r="H102" s="2"/>
    </row>
    <row r="103" spans="4:8" ht="15">
      <c r="D103" s="2"/>
      <c r="F103" s="158"/>
      <c r="G103" s="2"/>
      <c r="H103" s="2"/>
    </row>
    <row r="104" spans="4:8" ht="15">
      <c r="D104" s="2"/>
      <c r="F104" s="158"/>
      <c r="G104" s="2"/>
      <c r="H104" s="2"/>
    </row>
    <row r="105" spans="4:8" ht="15">
      <c r="D105" s="2"/>
      <c r="F105" s="158"/>
      <c r="G105" s="2"/>
      <c r="H105" s="2"/>
    </row>
    <row r="106" spans="4:8" ht="15">
      <c r="D106" s="2"/>
      <c r="F106" s="2"/>
      <c r="G106" s="2"/>
      <c r="H106" s="2"/>
    </row>
    <row r="107" ht="37.5">
      <c r="E107" s="159" t="s">
        <v>36</v>
      </c>
    </row>
  </sheetData>
  <sheetProtection password="CD74" sheet="1" objects="1" scenarios="1"/>
  <mergeCells count="79">
    <mergeCell ref="C6:D6"/>
    <mergeCell ref="C94:D94"/>
    <mergeCell ref="B96:D96"/>
    <mergeCell ref="C99:D99"/>
    <mergeCell ref="B86:C86"/>
    <mergeCell ref="B73:C73"/>
    <mergeCell ref="B25:D25"/>
    <mergeCell ref="B60:D60"/>
    <mergeCell ref="B74:D74"/>
    <mergeCell ref="B46:C46"/>
    <mergeCell ref="B47:C47"/>
    <mergeCell ref="B48:C48"/>
    <mergeCell ref="B49:C49"/>
    <mergeCell ref="B68:C68"/>
    <mergeCell ref="B62:C62"/>
    <mergeCell ref="B63:C63"/>
    <mergeCell ref="B64:C64"/>
    <mergeCell ref="B65:C65"/>
    <mergeCell ref="B66:C66"/>
    <mergeCell ref="B59:C59"/>
    <mergeCell ref="B69:C69"/>
    <mergeCell ref="B70:C70"/>
    <mergeCell ref="B71:C71"/>
    <mergeCell ref="B67:C67"/>
    <mergeCell ref="B55:C55"/>
    <mergeCell ref="B56:C56"/>
    <mergeCell ref="B57:C57"/>
    <mergeCell ref="B58:C58"/>
    <mergeCell ref="B41:C41"/>
    <mergeCell ref="B42:C42"/>
    <mergeCell ref="B53:C53"/>
    <mergeCell ref="B54:C54"/>
    <mergeCell ref="B43:C43"/>
    <mergeCell ref="B44:C44"/>
    <mergeCell ref="B45:C45"/>
    <mergeCell ref="B52:C52"/>
    <mergeCell ref="B50:C50"/>
    <mergeCell ref="B51:C51"/>
    <mergeCell ref="B37:C37"/>
    <mergeCell ref="B38:C38"/>
    <mergeCell ref="B39:C39"/>
    <mergeCell ref="B40:C40"/>
    <mergeCell ref="B23:C23"/>
    <mergeCell ref="B24:C24"/>
    <mergeCell ref="B27:C27"/>
    <mergeCell ref="B28:C28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75:C75"/>
    <mergeCell ref="B84:C84"/>
    <mergeCell ref="B76:C76"/>
    <mergeCell ref="B77:C77"/>
    <mergeCell ref="B78:C78"/>
    <mergeCell ref="B79:C79"/>
    <mergeCell ref="B80:C80"/>
    <mergeCell ref="B81:C81"/>
    <mergeCell ref="B82:C82"/>
    <mergeCell ref="B83:C83"/>
    <mergeCell ref="B61:C61"/>
    <mergeCell ref="B72:C72"/>
    <mergeCell ref="B29:C29"/>
    <mergeCell ref="B30:C30"/>
    <mergeCell ref="B31:C31"/>
    <mergeCell ref="B32:C32"/>
    <mergeCell ref="B33:C33"/>
    <mergeCell ref="B34:C34"/>
    <mergeCell ref="B35:C35"/>
    <mergeCell ref="B36:C36"/>
    <mergeCell ref="B12:C12"/>
    <mergeCell ref="B13:C13"/>
    <mergeCell ref="C7:D7"/>
    <mergeCell ref="D9:F9"/>
  </mergeCells>
  <conditionalFormatting sqref="G24:H24 B15:F87">
    <cfRule type="cellIs" priority="1" dxfId="0" operator="equal" stopIfTrue="1">
      <formula>0</formula>
    </cfRule>
  </conditionalFormatting>
  <printOptions/>
  <pageMargins left="0.7874015748031497" right="0.7874015748031497" top="0.56" bottom="0.46" header="0" footer="0"/>
  <pageSetup fitToHeight="1" fitToWidth="1" horizontalDpi="600" verticalDpi="600" orientation="portrait" paperSize="9" scale="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7"/>
  <sheetViews>
    <sheetView showGridLines="0" view="pageBreakPreview" zoomScale="50" zoomScaleSheetLayoutView="50" workbookViewId="0" topLeftCell="A64">
      <selection activeCell="C10" sqref="C10"/>
    </sheetView>
  </sheetViews>
  <sheetFormatPr defaultColWidth="11.421875" defaultRowHeight="12.75"/>
  <cols>
    <col min="1" max="1" width="4.421875" style="2" customWidth="1"/>
    <col min="2" max="2" width="25.140625" style="2" customWidth="1"/>
    <col min="3" max="3" width="81.140625" style="2" customWidth="1"/>
    <col min="4" max="4" width="50.00390625" style="3" customWidth="1"/>
    <col min="5" max="6" width="55.7109375" style="3" customWidth="1"/>
    <col min="7" max="8" width="20.7109375" style="3" customWidth="1"/>
    <col min="9" max="9" width="25.8515625" style="2" customWidth="1"/>
    <col min="10" max="10" width="17.421875" style="2" customWidth="1"/>
    <col min="11" max="16384" width="11.421875" style="2" customWidth="1"/>
  </cols>
  <sheetData>
    <row r="1" ht="54.75">
      <c r="B1" s="100" t="s">
        <v>414</v>
      </c>
    </row>
    <row r="2" ht="32.25" customHeight="1">
      <c r="B2" s="100"/>
    </row>
    <row r="4" ht="40.5">
      <c r="B4" s="101" t="s">
        <v>231</v>
      </c>
    </row>
    <row r="5" spans="2:8" s="105" customFormat="1" ht="21" customHeight="1">
      <c r="B5" s="102"/>
      <c r="C5" s="103"/>
      <c r="D5" s="104"/>
      <c r="E5" s="104"/>
      <c r="F5" s="104"/>
      <c r="G5" s="104"/>
      <c r="H5" s="104"/>
    </row>
    <row r="6" spans="2:8" s="105" customFormat="1" ht="40.5">
      <c r="B6" s="106" t="s">
        <v>504</v>
      </c>
      <c r="C6" s="871"/>
      <c r="D6" s="872"/>
      <c r="E6" s="107" t="s">
        <v>397</v>
      </c>
      <c r="F6" s="108"/>
      <c r="G6" s="104"/>
      <c r="H6" s="104"/>
    </row>
    <row r="7" spans="3:8" s="105" customFormat="1" ht="30" customHeight="1">
      <c r="C7" s="842"/>
      <c r="D7" s="842"/>
      <c r="F7" s="109"/>
      <c r="G7" s="104"/>
      <c r="H7" s="104"/>
    </row>
    <row r="8" spans="3:8" s="110" customFormat="1" ht="30" customHeight="1">
      <c r="C8" s="111"/>
      <c r="D8" s="112"/>
      <c r="E8" s="112"/>
      <c r="F8" s="112"/>
      <c r="G8" s="112"/>
      <c r="H8" s="112"/>
    </row>
    <row r="9" spans="2:8" s="110" customFormat="1" ht="40.5">
      <c r="B9" s="113" t="s">
        <v>398</v>
      </c>
      <c r="C9" s="111"/>
      <c r="D9" s="896"/>
      <c r="E9" s="897"/>
      <c r="F9" s="898"/>
      <c r="G9" s="112"/>
      <c r="H9" s="112"/>
    </row>
    <row r="10" spans="3:8" ht="31.5">
      <c r="C10" s="114"/>
      <c r="D10" s="115"/>
      <c r="E10" s="115"/>
      <c r="F10" s="115"/>
      <c r="G10" s="115"/>
      <c r="H10" s="115"/>
    </row>
    <row r="11" spans="3:8" ht="11.25" customHeight="1">
      <c r="C11" s="114"/>
      <c r="D11" s="115"/>
      <c r="E11" s="115"/>
      <c r="F11" s="115"/>
      <c r="G11" s="115"/>
      <c r="H11" s="115"/>
    </row>
    <row r="12" spans="2:8" s="117" customFormat="1" ht="167.25" customHeight="1">
      <c r="B12" s="836" t="s">
        <v>20</v>
      </c>
      <c r="C12" s="837"/>
      <c r="D12" s="116" t="s">
        <v>417</v>
      </c>
      <c r="E12" s="116" t="s">
        <v>418</v>
      </c>
      <c r="F12" s="116" t="s">
        <v>419</v>
      </c>
      <c r="G12" s="116" t="s">
        <v>416</v>
      </c>
      <c r="H12" s="116" t="s">
        <v>402</v>
      </c>
    </row>
    <row r="13" spans="2:8" ht="30" customHeight="1" thickBot="1">
      <c r="B13" s="838" t="s">
        <v>32</v>
      </c>
      <c r="C13" s="839"/>
      <c r="D13" s="120"/>
      <c r="E13" s="120"/>
      <c r="F13" s="120"/>
      <c r="G13" s="120"/>
      <c r="H13" s="120"/>
    </row>
    <row r="14" spans="2:8" ht="24.75" customHeight="1" thickTop="1">
      <c r="B14" s="121" t="s">
        <v>33</v>
      </c>
      <c r="C14" s="121"/>
      <c r="D14" s="122"/>
      <c r="E14" s="122"/>
      <c r="F14" s="123"/>
      <c r="G14" s="122"/>
      <c r="H14" s="124"/>
    </row>
    <row r="15" spans="2:8" ht="24.75" customHeight="1">
      <c r="B15" s="880"/>
      <c r="C15" s="881"/>
      <c r="D15" s="125"/>
      <c r="E15" s="125"/>
      <c r="F15" s="126">
        <f aca="true" t="shared" si="0" ref="F15:F24">+D15+E15</f>
        <v>0</v>
      </c>
      <c r="G15" s="127"/>
      <c r="H15" s="127"/>
    </row>
    <row r="16" spans="2:8" ht="24.75" customHeight="1">
      <c r="B16" s="880"/>
      <c r="C16" s="881"/>
      <c r="D16" s="128"/>
      <c r="E16" s="128"/>
      <c r="F16" s="129">
        <f t="shared" si="0"/>
        <v>0</v>
      </c>
      <c r="G16" s="130"/>
      <c r="H16" s="130"/>
    </row>
    <row r="17" spans="2:8" ht="24.75" customHeight="1">
      <c r="B17" s="880"/>
      <c r="C17" s="881"/>
      <c r="D17" s="128"/>
      <c r="E17" s="128"/>
      <c r="F17" s="129">
        <f t="shared" si="0"/>
        <v>0</v>
      </c>
      <c r="G17" s="130"/>
      <c r="H17" s="130"/>
    </row>
    <row r="18" spans="2:8" ht="24.75" customHeight="1">
      <c r="B18" s="880"/>
      <c r="C18" s="881"/>
      <c r="D18" s="128"/>
      <c r="E18" s="128"/>
      <c r="F18" s="129">
        <f t="shared" si="0"/>
        <v>0</v>
      </c>
      <c r="G18" s="130"/>
      <c r="H18" s="130"/>
    </row>
    <row r="19" spans="2:8" ht="24.75" customHeight="1">
      <c r="B19" s="880"/>
      <c r="C19" s="881"/>
      <c r="D19" s="128"/>
      <c r="E19" s="128"/>
      <c r="F19" s="129">
        <f t="shared" si="0"/>
        <v>0</v>
      </c>
      <c r="G19" s="130"/>
      <c r="H19" s="130"/>
    </row>
    <row r="20" spans="2:8" ht="24.75" customHeight="1">
      <c r="B20" s="880"/>
      <c r="C20" s="881"/>
      <c r="D20" s="128"/>
      <c r="E20" s="128"/>
      <c r="F20" s="129">
        <f t="shared" si="0"/>
        <v>0</v>
      </c>
      <c r="G20" s="130"/>
      <c r="H20" s="130"/>
    </row>
    <row r="21" spans="2:8" ht="24.75" customHeight="1">
      <c r="B21" s="880"/>
      <c r="C21" s="881"/>
      <c r="D21" s="128"/>
      <c r="E21" s="128"/>
      <c r="F21" s="129">
        <f t="shared" si="0"/>
        <v>0</v>
      </c>
      <c r="G21" s="130"/>
      <c r="H21" s="130"/>
    </row>
    <row r="22" spans="2:8" ht="24.75" customHeight="1">
      <c r="B22" s="880"/>
      <c r="C22" s="881"/>
      <c r="D22" s="128"/>
      <c r="E22" s="128"/>
      <c r="F22" s="129">
        <f t="shared" si="0"/>
        <v>0</v>
      </c>
      <c r="G22" s="130"/>
      <c r="H22" s="130"/>
    </row>
    <row r="23" spans="2:8" ht="24.75" customHeight="1">
      <c r="B23" s="880"/>
      <c r="C23" s="881"/>
      <c r="D23" s="128"/>
      <c r="E23" s="128"/>
      <c r="F23" s="129">
        <f t="shared" si="0"/>
        <v>0</v>
      </c>
      <c r="G23" s="130"/>
      <c r="H23" s="130"/>
    </row>
    <row r="24" spans="2:8" ht="24.75" customHeight="1">
      <c r="B24" s="880"/>
      <c r="C24" s="881"/>
      <c r="D24" s="131"/>
      <c r="E24" s="132"/>
      <c r="F24" s="133">
        <f t="shared" si="0"/>
        <v>0</v>
      </c>
      <c r="G24" s="134"/>
      <c r="H24" s="134"/>
    </row>
    <row r="25" spans="2:8" ht="30" customHeight="1" thickBot="1">
      <c r="B25" s="878" t="s">
        <v>34</v>
      </c>
      <c r="C25" s="879"/>
      <c r="D25" s="879"/>
      <c r="E25" s="135"/>
      <c r="F25" s="136"/>
      <c r="G25" s="135"/>
      <c r="H25" s="137"/>
    </row>
    <row r="26" spans="2:8" ht="24.75" customHeight="1" thickTop="1">
      <c r="B26" s="890" t="s">
        <v>33</v>
      </c>
      <c r="C26" s="891"/>
      <c r="D26" s="138"/>
      <c r="E26" s="138"/>
      <c r="F26" s="138"/>
      <c r="G26" s="138"/>
      <c r="H26" s="139"/>
    </row>
    <row r="27" spans="2:8" ht="24.75" customHeight="1">
      <c r="B27" s="880"/>
      <c r="C27" s="881"/>
      <c r="D27" s="128"/>
      <c r="E27" s="128"/>
      <c r="F27" s="126">
        <f aca="true" t="shared" si="1" ref="F27:F59">+D27+E27</f>
        <v>0</v>
      </c>
      <c r="G27" s="130"/>
      <c r="H27" s="130"/>
    </row>
    <row r="28" spans="2:8" ht="24.75" customHeight="1">
      <c r="B28" s="880"/>
      <c r="C28" s="881"/>
      <c r="D28" s="128"/>
      <c r="E28" s="128"/>
      <c r="F28" s="129">
        <f t="shared" si="1"/>
        <v>0</v>
      </c>
      <c r="G28" s="130"/>
      <c r="H28" s="130"/>
    </row>
    <row r="29" spans="2:8" ht="24.75" customHeight="1">
      <c r="B29" s="880"/>
      <c r="C29" s="881"/>
      <c r="D29" s="128"/>
      <c r="E29" s="128"/>
      <c r="F29" s="129">
        <f t="shared" si="1"/>
        <v>0</v>
      </c>
      <c r="G29" s="130"/>
      <c r="H29" s="130"/>
    </row>
    <row r="30" spans="2:8" ht="24.75" customHeight="1">
      <c r="B30" s="880"/>
      <c r="C30" s="881"/>
      <c r="D30" s="128"/>
      <c r="E30" s="128"/>
      <c r="F30" s="129">
        <f t="shared" si="1"/>
        <v>0</v>
      </c>
      <c r="G30" s="130"/>
      <c r="H30" s="130"/>
    </row>
    <row r="31" spans="2:8" ht="24.75" customHeight="1">
      <c r="B31" s="880"/>
      <c r="C31" s="881"/>
      <c r="D31" s="128"/>
      <c r="E31" s="128"/>
      <c r="F31" s="129">
        <f t="shared" si="1"/>
        <v>0</v>
      </c>
      <c r="G31" s="130"/>
      <c r="H31" s="130"/>
    </row>
    <row r="32" spans="2:8" ht="24.75" customHeight="1">
      <c r="B32" s="880"/>
      <c r="C32" s="881"/>
      <c r="D32" s="128"/>
      <c r="E32" s="128"/>
      <c r="F32" s="129">
        <f t="shared" si="1"/>
        <v>0</v>
      </c>
      <c r="G32" s="130"/>
      <c r="H32" s="130"/>
    </row>
    <row r="33" spans="2:8" ht="24.75" customHeight="1">
      <c r="B33" s="880"/>
      <c r="C33" s="881"/>
      <c r="D33" s="128"/>
      <c r="E33" s="128"/>
      <c r="F33" s="129">
        <f t="shared" si="1"/>
        <v>0</v>
      </c>
      <c r="G33" s="130"/>
      <c r="H33" s="130"/>
    </row>
    <row r="34" spans="2:8" ht="24.75" customHeight="1">
      <c r="B34" s="880"/>
      <c r="C34" s="881"/>
      <c r="D34" s="128"/>
      <c r="E34" s="128"/>
      <c r="F34" s="129">
        <f t="shared" si="1"/>
        <v>0</v>
      </c>
      <c r="G34" s="130"/>
      <c r="H34" s="130"/>
    </row>
    <row r="35" spans="2:8" ht="24.75" customHeight="1">
      <c r="B35" s="880"/>
      <c r="C35" s="881"/>
      <c r="D35" s="128"/>
      <c r="E35" s="128"/>
      <c r="F35" s="129">
        <f t="shared" si="1"/>
        <v>0</v>
      </c>
      <c r="G35" s="130"/>
      <c r="H35" s="130"/>
    </row>
    <row r="36" spans="2:8" ht="24.75" customHeight="1">
      <c r="B36" s="880"/>
      <c r="C36" s="881"/>
      <c r="D36" s="128"/>
      <c r="E36" s="128"/>
      <c r="F36" s="129">
        <f t="shared" si="1"/>
        <v>0</v>
      </c>
      <c r="G36" s="130"/>
      <c r="H36" s="130"/>
    </row>
    <row r="37" spans="2:8" ht="24.75" customHeight="1">
      <c r="B37" s="880"/>
      <c r="C37" s="881"/>
      <c r="D37" s="128"/>
      <c r="E37" s="128"/>
      <c r="F37" s="129">
        <f t="shared" si="1"/>
        <v>0</v>
      </c>
      <c r="G37" s="130"/>
      <c r="H37" s="130"/>
    </row>
    <row r="38" spans="2:8" ht="24.75" customHeight="1">
      <c r="B38" s="880"/>
      <c r="C38" s="881"/>
      <c r="D38" s="128"/>
      <c r="E38" s="128"/>
      <c r="F38" s="129">
        <f t="shared" si="1"/>
        <v>0</v>
      </c>
      <c r="G38" s="130"/>
      <c r="H38" s="130"/>
    </row>
    <row r="39" spans="2:8" ht="24.75" customHeight="1">
      <c r="B39" s="880"/>
      <c r="C39" s="881"/>
      <c r="D39" s="128"/>
      <c r="E39" s="128"/>
      <c r="F39" s="129">
        <f t="shared" si="1"/>
        <v>0</v>
      </c>
      <c r="G39" s="130"/>
      <c r="H39" s="130"/>
    </row>
    <row r="40" spans="2:8" ht="24.75" customHeight="1">
      <c r="B40" s="880"/>
      <c r="C40" s="881"/>
      <c r="D40" s="128"/>
      <c r="E40" s="128"/>
      <c r="F40" s="129">
        <f t="shared" si="1"/>
        <v>0</v>
      </c>
      <c r="G40" s="130"/>
      <c r="H40" s="130"/>
    </row>
    <row r="41" spans="2:8" ht="24.75" customHeight="1">
      <c r="B41" s="880"/>
      <c r="C41" s="881"/>
      <c r="D41" s="128"/>
      <c r="E41" s="128"/>
      <c r="F41" s="129">
        <f t="shared" si="1"/>
        <v>0</v>
      </c>
      <c r="G41" s="130"/>
      <c r="H41" s="130"/>
    </row>
    <row r="42" spans="2:8" ht="24.75" customHeight="1">
      <c r="B42" s="880"/>
      <c r="C42" s="881"/>
      <c r="D42" s="128"/>
      <c r="E42" s="128"/>
      <c r="F42" s="129">
        <f t="shared" si="1"/>
        <v>0</v>
      </c>
      <c r="G42" s="130"/>
      <c r="H42" s="130"/>
    </row>
    <row r="43" spans="2:8" ht="24.75" customHeight="1">
      <c r="B43" s="880"/>
      <c r="C43" s="881"/>
      <c r="D43" s="128"/>
      <c r="E43" s="128"/>
      <c r="F43" s="129">
        <f t="shared" si="1"/>
        <v>0</v>
      </c>
      <c r="G43" s="130"/>
      <c r="H43" s="130"/>
    </row>
    <row r="44" spans="2:8" ht="24.75" customHeight="1">
      <c r="B44" s="880"/>
      <c r="C44" s="881"/>
      <c r="D44" s="128"/>
      <c r="E44" s="128"/>
      <c r="F44" s="129">
        <f t="shared" si="1"/>
        <v>0</v>
      </c>
      <c r="G44" s="130"/>
      <c r="H44" s="130"/>
    </row>
    <row r="45" spans="2:8" ht="24.75" customHeight="1">
      <c r="B45" s="880"/>
      <c r="C45" s="881"/>
      <c r="D45" s="128"/>
      <c r="E45" s="128"/>
      <c r="F45" s="129">
        <f t="shared" si="1"/>
        <v>0</v>
      </c>
      <c r="G45" s="130"/>
      <c r="H45" s="130"/>
    </row>
    <row r="46" spans="2:8" ht="24.75" customHeight="1">
      <c r="B46" s="880"/>
      <c r="C46" s="881"/>
      <c r="D46" s="128"/>
      <c r="E46" s="128"/>
      <c r="F46" s="129">
        <f t="shared" si="1"/>
        <v>0</v>
      </c>
      <c r="G46" s="130"/>
      <c r="H46" s="130"/>
    </row>
    <row r="47" spans="2:8" ht="24.75" customHeight="1">
      <c r="B47" s="880"/>
      <c r="C47" s="881"/>
      <c r="D47" s="128"/>
      <c r="E47" s="128"/>
      <c r="F47" s="129">
        <f t="shared" si="1"/>
        <v>0</v>
      </c>
      <c r="G47" s="130"/>
      <c r="H47" s="130"/>
    </row>
    <row r="48" spans="2:8" ht="24.75" customHeight="1">
      <c r="B48" s="880"/>
      <c r="C48" s="881"/>
      <c r="D48" s="128"/>
      <c r="E48" s="128"/>
      <c r="F48" s="129">
        <f t="shared" si="1"/>
        <v>0</v>
      </c>
      <c r="G48" s="130"/>
      <c r="H48" s="130"/>
    </row>
    <row r="49" spans="2:8" ht="24.75" customHeight="1">
      <c r="B49" s="880"/>
      <c r="C49" s="881"/>
      <c r="D49" s="128"/>
      <c r="E49" s="128"/>
      <c r="F49" s="129">
        <f t="shared" si="1"/>
        <v>0</v>
      </c>
      <c r="G49" s="130"/>
      <c r="H49" s="130"/>
    </row>
    <row r="50" spans="2:8" ht="24.75" customHeight="1">
      <c r="B50" s="880"/>
      <c r="C50" s="881"/>
      <c r="D50" s="128"/>
      <c r="E50" s="128"/>
      <c r="F50" s="129">
        <f t="shared" si="1"/>
        <v>0</v>
      </c>
      <c r="G50" s="130"/>
      <c r="H50" s="130"/>
    </row>
    <row r="51" spans="2:8" ht="24.75" customHeight="1">
      <c r="B51" s="880"/>
      <c r="C51" s="881"/>
      <c r="D51" s="128"/>
      <c r="E51" s="128"/>
      <c r="F51" s="129">
        <f t="shared" si="1"/>
        <v>0</v>
      </c>
      <c r="G51" s="130"/>
      <c r="H51" s="130"/>
    </row>
    <row r="52" spans="2:8" ht="24.75" customHeight="1">
      <c r="B52" s="880"/>
      <c r="C52" s="881"/>
      <c r="D52" s="128"/>
      <c r="E52" s="128"/>
      <c r="F52" s="129">
        <f t="shared" si="1"/>
        <v>0</v>
      </c>
      <c r="G52" s="130"/>
      <c r="H52" s="130"/>
    </row>
    <row r="53" spans="2:8" ht="24.75" customHeight="1">
      <c r="B53" s="880"/>
      <c r="C53" s="881"/>
      <c r="D53" s="128"/>
      <c r="E53" s="128"/>
      <c r="F53" s="129">
        <f t="shared" si="1"/>
        <v>0</v>
      </c>
      <c r="G53" s="130"/>
      <c r="H53" s="130"/>
    </row>
    <row r="54" spans="2:8" ht="24.75" customHeight="1">
      <c r="B54" s="880"/>
      <c r="C54" s="881"/>
      <c r="D54" s="128"/>
      <c r="E54" s="128"/>
      <c r="F54" s="129">
        <f t="shared" si="1"/>
        <v>0</v>
      </c>
      <c r="G54" s="130"/>
      <c r="H54" s="130"/>
    </row>
    <row r="55" spans="2:8" ht="24.75" customHeight="1">
      <c r="B55" s="880"/>
      <c r="C55" s="881"/>
      <c r="D55" s="128"/>
      <c r="E55" s="128"/>
      <c r="F55" s="129">
        <f t="shared" si="1"/>
        <v>0</v>
      </c>
      <c r="G55" s="130"/>
      <c r="H55" s="130"/>
    </row>
    <row r="56" spans="2:8" ht="24.75" customHeight="1">
      <c r="B56" s="880"/>
      <c r="C56" s="881"/>
      <c r="D56" s="128"/>
      <c r="E56" s="128"/>
      <c r="F56" s="129">
        <f t="shared" si="1"/>
        <v>0</v>
      </c>
      <c r="G56" s="130"/>
      <c r="H56" s="130"/>
    </row>
    <row r="57" spans="2:8" ht="24.75" customHeight="1">
      <c r="B57" s="880"/>
      <c r="C57" s="881"/>
      <c r="D57" s="128"/>
      <c r="E57" s="128"/>
      <c r="F57" s="129">
        <f t="shared" si="1"/>
        <v>0</v>
      </c>
      <c r="G57" s="130"/>
      <c r="H57" s="130"/>
    </row>
    <row r="58" spans="2:8" ht="24.75" customHeight="1">
      <c r="B58" s="880"/>
      <c r="C58" s="881"/>
      <c r="D58" s="128"/>
      <c r="E58" s="128"/>
      <c r="F58" s="129">
        <f t="shared" si="1"/>
        <v>0</v>
      </c>
      <c r="G58" s="130"/>
      <c r="H58" s="130"/>
    </row>
    <row r="59" spans="2:8" ht="24.75" customHeight="1">
      <c r="B59" s="880"/>
      <c r="C59" s="881"/>
      <c r="D59" s="128"/>
      <c r="E59" s="128"/>
      <c r="F59" s="133">
        <f t="shared" si="1"/>
        <v>0</v>
      </c>
      <c r="G59" s="130"/>
      <c r="H59" s="130"/>
    </row>
    <row r="60" spans="2:8" ht="30" customHeight="1" thickBot="1">
      <c r="B60" s="878" t="s">
        <v>35</v>
      </c>
      <c r="C60" s="879"/>
      <c r="D60" s="879"/>
      <c r="E60" s="135"/>
      <c r="F60" s="135"/>
      <c r="G60" s="135"/>
      <c r="H60" s="137"/>
    </row>
    <row r="61" spans="2:8" ht="24.75" customHeight="1" thickTop="1">
      <c r="B61" s="890" t="s">
        <v>33</v>
      </c>
      <c r="C61" s="891"/>
      <c r="D61" s="138"/>
      <c r="E61" s="138"/>
      <c r="F61" s="138"/>
      <c r="G61" s="138"/>
      <c r="H61" s="139"/>
    </row>
    <row r="62" spans="2:8" ht="24.75" customHeight="1">
      <c r="B62" s="884"/>
      <c r="C62" s="885"/>
      <c r="D62" s="128"/>
      <c r="E62" s="128"/>
      <c r="F62" s="126">
        <f aca="true" t="shared" si="2" ref="F62:F71">+D62+E62</f>
        <v>0</v>
      </c>
      <c r="G62" s="130"/>
      <c r="H62" s="130"/>
    </row>
    <row r="63" spans="2:8" ht="24.75" customHeight="1">
      <c r="B63" s="882"/>
      <c r="C63" s="883"/>
      <c r="D63" s="128"/>
      <c r="E63" s="128"/>
      <c r="F63" s="129">
        <f t="shared" si="2"/>
        <v>0</v>
      </c>
      <c r="G63" s="130"/>
      <c r="H63" s="130"/>
    </row>
    <row r="64" spans="2:8" ht="24.75" customHeight="1">
      <c r="B64" s="882"/>
      <c r="C64" s="883"/>
      <c r="D64" s="128"/>
      <c r="E64" s="128"/>
      <c r="F64" s="129">
        <f t="shared" si="2"/>
        <v>0</v>
      </c>
      <c r="G64" s="130"/>
      <c r="H64" s="130"/>
    </row>
    <row r="65" spans="2:8" ht="24.75" customHeight="1">
      <c r="B65" s="882"/>
      <c r="C65" s="883"/>
      <c r="D65" s="128"/>
      <c r="E65" s="128"/>
      <c r="F65" s="129">
        <f t="shared" si="2"/>
        <v>0</v>
      </c>
      <c r="G65" s="130"/>
      <c r="H65" s="130"/>
    </row>
    <row r="66" spans="2:8" ht="24.75" customHeight="1">
      <c r="B66" s="882"/>
      <c r="C66" s="883"/>
      <c r="D66" s="128"/>
      <c r="E66" s="128"/>
      <c r="F66" s="129">
        <f t="shared" si="2"/>
        <v>0</v>
      </c>
      <c r="G66" s="130"/>
      <c r="H66" s="130"/>
    </row>
    <row r="67" spans="2:8" ht="24.75" customHeight="1">
      <c r="B67" s="882"/>
      <c r="C67" s="883"/>
      <c r="D67" s="128"/>
      <c r="E67" s="128"/>
      <c r="F67" s="129">
        <f t="shared" si="2"/>
        <v>0</v>
      </c>
      <c r="G67" s="130"/>
      <c r="H67" s="130"/>
    </row>
    <row r="68" spans="2:8" ht="24.75" customHeight="1">
      <c r="B68" s="882"/>
      <c r="C68" s="883"/>
      <c r="D68" s="128"/>
      <c r="E68" s="128"/>
      <c r="F68" s="129">
        <f t="shared" si="2"/>
        <v>0</v>
      </c>
      <c r="G68" s="130"/>
      <c r="H68" s="130"/>
    </row>
    <row r="69" spans="2:8" ht="24.75" customHeight="1">
      <c r="B69" s="882"/>
      <c r="C69" s="883"/>
      <c r="D69" s="128"/>
      <c r="E69" s="128"/>
      <c r="F69" s="129">
        <f t="shared" si="2"/>
        <v>0</v>
      </c>
      <c r="G69" s="130"/>
      <c r="H69" s="130"/>
    </row>
    <row r="70" spans="2:8" ht="24.75" customHeight="1">
      <c r="B70" s="882"/>
      <c r="C70" s="883"/>
      <c r="D70" s="128"/>
      <c r="E70" s="128"/>
      <c r="F70" s="129">
        <f t="shared" si="2"/>
        <v>0</v>
      </c>
      <c r="G70" s="130"/>
      <c r="H70" s="130"/>
    </row>
    <row r="71" spans="2:8" ht="24.75" customHeight="1">
      <c r="B71" s="882"/>
      <c r="C71" s="883"/>
      <c r="D71" s="128"/>
      <c r="E71" s="128"/>
      <c r="F71" s="133">
        <f t="shared" si="2"/>
        <v>0</v>
      </c>
      <c r="G71" s="130"/>
      <c r="H71" s="130"/>
    </row>
    <row r="72" spans="2:8" ht="31.5" customHeight="1">
      <c r="B72" s="894" t="s">
        <v>59</v>
      </c>
      <c r="C72" s="895"/>
      <c r="D72" s="140">
        <f>+SUM(D15:D24)+SUM(D27:D59)+SUM(D62:D71)</f>
        <v>0</v>
      </c>
      <c r="E72" s="140">
        <f>+SUM(E15:E24)+SUM(E27:E59)+SUM(E62:E71)</f>
        <v>0</v>
      </c>
      <c r="F72" s="140">
        <f>+SUM(F15:F24)+SUM(F27:F59)+SUM(F62:F71)</f>
        <v>0</v>
      </c>
      <c r="G72" s="141"/>
      <c r="H72" s="141"/>
    </row>
    <row r="73" spans="2:8" ht="6" customHeight="1">
      <c r="B73" s="876"/>
      <c r="C73" s="877"/>
      <c r="D73" s="142"/>
      <c r="E73" s="142"/>
      <c r="F73" s="142"/>
      <c r="G73" s="142"/>
      <c r="H73" s="142"/>
    </row>
    <row r="74" spans="2:8" ht="30" customHeight="1" thickBot="1">
      <c r="B74" s="878" t="s">
        <v>78</v>
      </c>
      <c r="C74" s="879"/>
      <c r="D74" s="879"/>
      <c r="E74" s="135"/>
      <c r="F74" s="135"/>
      <c r="G74" s="135"/>
      <c r="H74" s="137"/>
    </row>
    <row r="75" spans="2:8" ht="24.75" customHeight="1" thickTop="1">
      <c r="B75" s="890" t="s">
        <v>33</v>
      </c>
      <c r="C75" s="891"/>
      <c r="D75" s="138"/>
      <c r="E75" s="138"/>
      <c r="F75" s="138"/>
      <c r="G75" s="138"/>
      <c r="H75" s="139"/>
    </row>
    <row r="76" spans="2:8" ht="24.75" customHeight="1">
      <c r="B76" s="882"/>
      <c r="C76" s="883"/>
      <c r="D76" s="128"/>
      <c r="E76" s="760"/>
      <c r="F76" s="126">
        <f>+D76</f>
        <v>0</v>
      </c>
      <c r="G76" s="130"/>
      <c r="H76" s="130"/>
    </row>
    <row r="77" spans="2:8" ht="24.75" customHeight="1">
      <c r="B77" s="882"/>
      <c r="C77" s="883"/>
      <c r="D77" s="128"/>
      <c r="E77" s="760"/>
      <c r="F77" s="126">
        <f aca="true" t="shared" si="3" ref="F77:F83">+D77</f>
        <v>0</v>
      </c>
      <c r="G77" s="130"/>
      <c r="H77" s="130"/>
    </row>
    <row r="78" spans="2:8" ht="24.75" customHeight="1">
      <c r="B78" s="882"/>
      <c r="C78" s="883"/>
      <c r="D78" s="128"/>
      <c r="E78" s="760"/>
      <c r="F78" s="126">
        <f t="shared" si="3"/>
        <v>0</v>
      </c>
      <c r="G78" s="130"/>
      <c r="H78" s="130"/>
    </row>
    <row r="79" spans="2:8" ht="24.75" customHeight="1">
      <c r="B79" s="882"/>
      <c r="C79" s="883"/>
      <c r="D79" s="128"/>
      <c r="E79" s="760"/>
      <c r="F79" s="126">
        <f t="shared" si="3"/>
        <v>0</v>
      </c>
      <c r="G79" s="130"/>
      <c r="H79" s="130"/>
    </row>
    <row r="80" spans="2:8" ht="24.75" customHeight="1">
      <c r="B80" s="882"/>
      <c r="C80" s="883"/>
      <c r="D80" s="128"/>
      <c r="E80" s="760"/>
      <c r="F80" s="126">
        <f t="shared" si="3"/>
        <v>0</v>
      </c>
      <c r="G80" s="130"/>
      <c r="H80" s="130"/>
    </row>
    <row r="81" spans="2:8" ht="24.75" customHeight="1">
      <c r="B81" s="882"/>
      <c r="C81" s="883"/>
      <c r="D81" s="128"/>
      <c r="E81" s="760"/>
      <c r="F81" s="126">
        <f t="shared" si="3"/>
        <v>0</v>
      </c>
      <c r="G81" s="130"/>
      <c r="H81" s="130"/>
    </row>
    <row r="82" spans="2:8" ht="24.75" customHeight="1">
      <c r="B82" s="882"/>
      <c r="C82" s="883"/>
      <c r="D82" s="128"/>
      <c r="E82" s="760"/>
      <c r="F82" s="126">
        <f t="shared" si="3"/>
        <v>0</v>
      </c>
      <c r="G82" s="130"/>
      <c r="H82" s="130"/>
    </row>
    <row r="83" spans="2:8" ht="24.75" customHeight="1">
      <c r="B83" s="892"/>
      <c r="C83" s="893"/>
      <c r="D83" s="143"/>
      <c r="E83" s="761"/>
      <c r="F83" s="126">
        <f t="shared" si="3"/>
        <v>0</v>
      </c>
      <c r="G83" s="144"/>
      <c r="H83" s="144"/>
    </row>
    <row r="84" spans="2:8" ht="31.5" customHeight="1">
      <c r="B84" s="858" t="s">
        <v>79</v>
      </c>
      <c r="C84" s="859"/>
      <c r="D84" s="145">
        <f>+SUM(D76:D83)</f>
        <v>0</v>
      </c>
      <c r="E84" s="762"/>
      <c r="F84" s="145">
        <f>+SUM(F76:F83)</f>
        <v>0</v>
      </c>
      <c r="G84" s="145"/>
      <c r="H84" s="145"/>
    </row>
    <row r="85" spans="2:8" ht="11.25" customHeight="1" thickBot="1">
      <c r="B85" s="146"/>
      <c r="C85" s="147"/>
      <c r="D85" s="142"/>
      <c r="E85" s="142"/>
      <c r="F85" s="142"/>
      <c r="G85" s="142"/>
      <c r="H85" s="142"/>
    </row>
    <row r="86" spans="2:8" s="40" customFormat="1" ht="31.5" customHeight="1" thickBot="1">
      <c r="B86" s="874" t="s">
        <v>637</v>
      </c>
      <c r="C86" s="875"/>
      <c r="D86" s="148">
        <f>+D84+D72</f>
        <v>0</v>
      </c>
      <c r="E86" s="148">
        <f>+E84+E72</f>
        <v>0</v>
      </c>
      <c r="F86" s="148">
        <f>+F84+F72</f>
        <v>0</v>
      </c>
      <c r="G86" s="148"/>
      <c r="H86" s="149"/>
    </row>
    <row r="87" spans="3:8" ht="14.25" customHeight="1">
      <c r="C87" s="147"/>
      <c r="D87" s="150"/>
      <c r="E87" s="150"/>
      <c r="F87" s="150"/>
      <c r="G87" s="150"/>
      <c r="H87" s="150"/>
    </row>
    <row r="88" ht="11.25" customHeight="1" hidden="1">
      <c r="C88" s="151"/>
    </row>
    <row r="89" ht="20.25" customHeight="1">
      <c r="C89" s="151"/>
    </row>
    <row r="90" ht="24">
      <c r="B90" s="151" t="s">
        <v>413</v>
      </c>
    </row>
    <row r="91" ht="24">
      <c r="B91" s="151" t="s">
        <v>420</v>
      </c>
    </row>
    <row r="92" ht="24">
      <c r="B92" s="151" t="s">
        <v>421</v>
      </c>
    </row>
    <row r="93" ht="24">
      <c r="B93" s="151"/>
    </row>
    <row r="94" spans="2:8" s="154" customFormat="1" ht="40.5">
      <c r="B94" s="101" t="s">
        <v>529</v>
      </c>
      <c r="C94" s="856"/>
      <c r="D94" s="857"/>
      <c r="E94" s="152" t="s">
        <v>530</v>
      </c>
      <c r="F94" s="152"/>
      <c r="G94" s="153"/>
      <c r="H94" s="153"/>
    </row>
    <row r="95" spans="2:8" s="154" customFormat="1" ht="15" customHeight="1">
      <c r="B95" s="101"/>
      <c r="D95" s="152"/>
      <c r="E95" s="152"/>
      <c r="F95" s="152"/>
      <c r="G95" s="153"/>
      <c r="H95" s="153"/>
    </row>
    <row r="96" spans="2:8" s="154" customFormat="1" ht="40.5">
      <c r="B96" s="856" t="s">
        <v>232</v>
      </c>
      <c r="C96" s="873"/>
      <c r="D96" s="857"/>
      <c r="E96" s="152" t="s">
        <v>42</v>
      </c>
      <c r="F96" s="152"/>
      <c r="G96" s="153"/>
      <c r="H96" s="153"/>
    </row>
    <row r="97" spans="4:8" ht="19.5">
      <c r="D97" s="13"/>
      <c r="E97" s="13"/>
      <c r="F97" s="13"/>
      <c r="G97" s="13"/>
      <c r="H97" s="13"/>
    </row>
    <row r="98" spans="3:8" ht="19.5">
      <c r="C98" s="9"/>
      <c r="D98" s="2"/>
      <c r="E98" s="2"/>
      <c r="F98" s="2"/>
      <c r="G98" s="2"/>
      <c r="H98" s="2"/>
    </row>
    <row r="99" spans="3:8" ht="40.5">
      <c r="C99" s="856"/>
      <c r="D99" s="857"/>
      <c r="E99" s="155" t="s">
        <v>533</v>
      </c>
      <c r="F99" s="156"/>
      <c r="G99" s="2"/>
      <c r="H99" s="2"/>
    </row>
    <row r="100" spans="4:8" ht="40.5">
      <c r="D100" s="2"/>
      <c r="F100" s="154"/>
      <c r="G100" s="2"/>
      <c r="H100" s="2"/>
    </row>
    <row r="101" spans="4:8" ht="40.5">
      <c r="D101" s="2"/>
      <c r="E101" s="157" t="s">
        <v>21</v>
      </c>
      <c r="F101" s="154"/>
      <c r="G101" s="2"/>
      <c r="H101" s="2"/>
    </row>
    <row r="102" spans="4:8" ht="15">
      <c r="D102" s="2"/>
      <c r="F102" s="2"/>
      <c r="G102" s="2"/>
      <c r="H102" s="2"/>
    </row>
    <row r="103" spans="4:8" ht="15">
      <c r="D103" s="2"/>
      <c r="F103" s="158"/>
      <c r="G103" s="2"/>
      <c r="H103" s="2"/>
    </row>
    <row r="104" spans="4:8" ht="15">
      <c r="D104" s="2"/>
      <c r="F104" s="158"/>
      <c r="G104" s="2"/>
      <c r="H104" s="2"/>
    </row>
    <row r="105" spans="4:8" ht="15">
      <c r="D105" s="2"/>
      <c r="F105" s="158"/>
      <c r="G105" s="2"/>
      <c r="H105" s="2"/>
    </row>
    <row r="106" spans="4:8" ht="15">
      <c r="D106" s="2"/>
      <c r="F106" s="2"/>
      <c r="G106" s="2"/>
      <c r="H106" s="2"/>
    </row>
    <row r="107" ht="37.5">
      <c r="E107" s="159" t="s">
        <v>36</v>
      </c>
    </row>
  </sheetData>
  <sheetProtection password="CD74" sheet="1" objects="1" scenarios="1"/>
  <mergeCells count="79">
    <mergeCell ref="B12:C12"/>
    <mergeCell ref="B13:C13"/>
    <mergeCell ref="C7:D7"/>
    <mergeCell ref="D9:F9"/>
    <mergeCell ref="B61:C61"/>
    <mergeCell ref="B72:C72"/>
    <mergeCell ref="B29:C29"/>
    <mergeCell ref="B30:C30"/>
    <mergeCell ref="B31:C31"/>
    <mergeCell ref="B32:C32"/>
    <mergeCell ref="B33:C33"/>
    <mergeCell ref="B34:C34"/>
    <mergeCell ref="B35:C35"/>
    <mergeCell ref="B36:C36"/>
    <mergeCell ref="B75:C75"/>
    <mergeCell ref="B84:C84"/>
    <mergeCell ref="B76:C76"/>
    <mergeCell ref="B77:C77"/>
    <mergeCell ref="B78:C78"/>
    <mergeCell ref="B79:C79"/>
    <mergeCell ref="B80:C80"/>
    <mergeCell ref="B81:C81"/>
    <mergeCell ref="B82:C82"/>
    <mergeCell ref="B83:C8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7:C27"/>
    <mergeCell ref="B28:C28"/>
    <mergeCell ref="B26:C26"/>
    <mergeCell ref="B37:C37"/>
    <mergeCell ref="B38:C38"/>
    <mergeCell ref="B39:C39"/>
    <mergeCell ref="B40:C40"/>
    <mergeCell ref="B41:C41"/>
    <mergeCell ref="B42:C42"/>
    <mergeCell ref="B53:C53"/>
    <mergeCell ref="B54:C54"/>
    <mergeCell ref="B43:C43"/>
    <mergeCell ref="B44:C44"/>
    <mergeCell ref="B45:C45"/>
    <mergeCell ref="B52:C52"/>
    <mergeCell ref="B50:C50"/>
    <mergeCell ref="B51:C51"/>
    <mergeCell ref="B55:C55"/>
    <mergeCell ref="B56:C56"/>
    <mergeCell ref="B57:C57"/>
    <mergeCell ref="B58:C58"/>
    <mergeCell ref="B69:C69"/>
    <mergeCell ref="B70:C70"/>
    <mergeCell ref="B71:C71"/>
    <mergeCell ref="B67:C67"/>
    <mergeCell ref="B47:C47"/>
    <mergeCell ref="B48:C48"/>
    <mergeCell ref="B49:C49"/>
    <mergeCell ref="B68:C68"/>
    <mergeCell ref="B62:C62"/>
    <mergeCell ref="B63:C63"/>
    <mergeCell ref="B64:C64"/>
    <mergeCell ref="B65:C65"/>
    <mergeCell ref="B66:C66"/>
    <mergeCell ref="B59:C59"/>
    <mergeCell ref="C6:D6"/>
    <mergeCell ref="C94:D94"/>
    <mergeCell ref="B96:D96"/>
    <mergeCell ref="C99:D99"/>
    <mergeCell ref="B86:C86"/>
    <mergeCell ref="B73:C73"/>
    <mergeCell ref="B25:D25"/>
    <mergeCell ref="B60:D60"/>
    <mergeCell ref="B74:D74"/>
    <mergeCell ref="B46:C46"/>
  </mergeCells>
  <conditionalFormatting sqref="G24:H24 B15:F87">
    <cfRule type="cellIs" priority="1" dxfId="0" operator="equal" stopIfTrue="1">
      <formula>0</formula>
    </cfRule>
  </conditionalFormatting>
  <printOptions/>
  <pageMargins left="0.7874015748031497" right="0.7874015748031497" top="0.56" bottom="0.46" header="0" footer="0"/>
  <pageSetup fitToHeight="1" fitToWidth="1"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MINISTERIO DE ECONOMIA Y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</dc:creator>
  <cp:keywords/>
  <dc:description/>
  <cp:lastModifiedBy>aamelivia</cp:lastModifiedBy>
  <cp:lastPrinted>2007-05-25T11:38:24Z</cp:lastPrinted>
  <dcterms:created xsi:type="dcterms:W3CDTF">2006-02-09T13:09:49Z</dcterms:created>
  <dcterms:modified xsi:type="dcterms:W3CDTF">2010-10-27T15:33:19Z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Raquel Losada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200.000000000000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Subject">
    <vt:lpwstr/>
  </property>
  <property fmtid="{D5CDD505-2E9C-101B-9397-08002B2CF9AE}" pid="12" name="Keywords">
    <vt:lpwstr/>
  </property>
  <property fmtid="{D5CDD505-2E9C-101B-9397-08002B2CF9AE}" pid="13" name="_Author">
    <vt:lpwstr>Raquel</vt:lpwstr>
  </property>
  <property fmtid="{D5CDD505-2E9C-101B-9397-08002B2CF9AE}" pid="14" name="_Category">
    <vt:lpwstr/>
  </property>
  <property fmtid="{D5CDD505-2E9C-101B-9397-08002B2CF9AE}" pid="15" name="Categories">
    <vt:lpwstr/>
  </property>
  <property fmtid="{D5CDD505-2E9C-101B-9397-08002B2CF9AE}" pid="16" name="Approval Level">
    <vt:lpwstr/>
  </property>
  <property fmtid="{D5CDD505-2E9C-101B-9397-08002B2CF9AE}" pid="17" name="_Comments">
    <vt:lpwstr/>
  </property>
  <property fmtid="{D5CDD505-2E9C-101B-9397-08002B2CF9AE}" pid="18" name="Assigned To">
    <vt:lpwstr/>
  </property>
  <property fmtid="{D5CDD505-2E9C-101B-9397-08002B2CF9AE}" pid="19" name="CategoriasGeneral">
    <vt:lpwstr>30;#</vt:lpwstr>
  </property>
  <property fmtid="{D5CDD505-2E9C-101B-9397-08002B2CF9AE}" pid="20" name="CategoriasPorOrganigrama">
    <vt:lpwstr>37;#;#41;#;#43;#;#10;#</vt:lpwstr>
  </property>
  <property fmtid="{D5CDD505-2E9C-101B-9397-08002B2CF9AE}" pid="21" name="ContentType">
    <vt:lpwstr>MEH General</vt:lpwstr>
  </property>
  <property fmtid="{D5CDD505-2E9C-101B-9397-08002B2CF9AE}" pid="22" name="CentroDirectivo">
    <vt:lpwstr>3;#</vt:lpwstr>
  </property>
  <property fmtid="{D5CDD505-2E9C-101B-9397-08002B2CF9AE}" pid="23" name="FechaInfo">
    <vt:lpwstr>2010-10-27T00:00:00Z</vt:lpwstr>
  </property>
  <property fmtid="{D5CDD505-2E9C-101B-9397-08002B2CF9AE}" pid="24" name="MinhacAutor">
    <vt:lpwstr/>
  </property>
  <property fmtid="{D5CDD505-2E9C-101B-9397-08002B2CF9AE}" pid="25" name="MinhacDescripción">
    <vt:lpwstr/>
  </property>
  <property fmtid="{D5CDD505-2E9C-101B-9397-08002B2CF9AE}" pid="26" name="MinhacCargo del Responsable">
    <vt:lpwstr/>
  </property>
  <property fmtid="{D5CDD505-2E9C-101B-9397-08002B2CF9AE}" pid="27" name="MinhacUnidad Responsable">
    <vt:lpwstr/>
  </property>
  <property fmtid="{D5CDD505-2E9C-101B-9397-08002B2CF9AE}" pid="28" name="MinhacCentroDirectivo">
    <vt:lpwstr>3;#</vt:lpwstr>
  </property>
  <property fmtid="{D5CDD505-2E9C-101B-9397-08002B2CF9AE}" pid="29" name="ContentTypeId">
    <vt:lpwstr>0x0101003CD58CDD608044B4830326AB27386A3A</vt:lpwstr>
  </property>
  <property fmtid="{D5CDD505-2E9C-101B-9397-08002B2CF9AE}" pid="30" name="MinhacCategoriasPorOrganigrama">
    <vt:lpwstr>37;#;#41;#;#43;#;#10;#</vt:lpwstr>
  </property>
  <property fmtid="{D5CDD505-2E9C-101B-9397-08002B2CF9AE}" pid="31" name="MinhacFechaInfo">
    <vt:lpwstr>2010-10-27T00:00:00Z</vt:lpwstr>
  </property>
  <property fmtid="{D5CDD505-2E9C-101B-9397-08002B2CF9AE}" pid="32" name="MinhacCategoriasGeneral">
    <vt:lpwstr>30;#</vt:lpwstr>
  </property>
  <property fmtid="{D5CDD505-2E9C-101B-9397-08002B2CF9AE}" pid="33" name="MinhacPalabras clave">
    <vt:lpwstr/>
  </property>
  <property fmtid="{D5CDD505-2E9C-101B-9397-08002B2CF9AE}" pid="34" name="MinPortalIdiomaDocumentos">
    <vt:lpwstr>Español</vt:lpwstr>
  </property>
  <property fmtid="{D5CDD505-2E9C-101B-9397-08002B2CF9AE}" pid="35" name="Fecha Caducidad">
    <vt:lpwstr/>
  </property>
  <property fmtid="{D5CDD505-2E9C-101B-9397-08002B2CF9AE}" pid="36" name="FechaBOE">
    <vt:lpwstr/>
  </property>
  <property fmtid="{D5CDD505-2E9C-101B-9397-08002B2CF9AE}" pid="37" name="MinhacPrioridad">
    <vt:lpwstr/>
  </property>
  <property fmtid="{D5CDD505-2E9C-101B-9397-08002B2CF9AE}" pid="38" name="MinhacFecha_NotaPrensa">
    <vt:lpwstr/>
  </property>
  <property fmtid="{D5CDD505-2E9C-101B-9397-08002B2CF9AE}" pid="39" name="MinhacNumNorma">
    <vt:lpwstr/>
  </property>
  <property fmtid="{D5CDD505-2E9C-101B-9397-08002B2CF9AE}" pid="40" name="ActoRecurrido">
    <vt:lpwstr/>
  </property>
  <property fmtid="{D5CDD505-2E9C-101B-9397-08002B2CF9AE}" pid="41" name="Clave">
    <vt:lpwstr/>
  </property>
  <property fmtid="{D5CDD505-2E9C-101B-9397-08002B2CF9AE}" pid="42" name="DescripcionDocumentoAdjunto">
    <vt:lpwstr/>
  </property>
  <property fmtid="{D5CDD505-2E9C-101B-9397-08002B2CF9AE}" pid="43" name="FechaResolucion">
    <vt:lpwstr/>
  </property>
  <property fmtid="{D5CDD505-2E9C-101B-9397-08002B2CF9AE}" pid="44" name="AmbitoTerritorial">
    <vt:lpwstr/>
  </property>
  <property fmtid="{D5CDD505-2E9C-101B-9397-08002B2CF9AE}" pid="45" name="xd_Signature">
    <vt:lpwstr/>
  </property>
  <property fmtid="{D5CDD505-2E9C-101B-9397-08002B2CF9AE}" pid="46" name="NumNorma">
    <vt:lpwstr/>
  </property>
  <property fmtid="{D5CDD505-2E9C-101B-9397-08002B2CF9AE}" pid="47" name="NumeroExpedienteRecurso">
    <vt:lpwstr/>
  </property>
  <property fmtid="{D5CDD505-2E9C-101B-9397-08002B2CF9AE}" pid="48" name="TipoResolucion">
    <vt:lpwstr/>
  </property>
  <property fmtid="{D5CDD505-2E9C-101B-9397-08002B2CF9AE}" pid="49" name="MinhacDocumentoAdjunto">
    <vt:lpwstr/>
  </property>
  <property fmtid="{D5CDD505-2E9C-101B-9397-08002B2CF9AE}" pid="50" name="MinhacDescripcionDocumentoAdjunto">
    <vt:lpwstr/>
  </property>
  <property fmtid="{D5CDD505-2E9C-101B-9397-08002B2CF9AE}" pid="51" name="xd_ProgID">
    <vt:lpwstr/>
  </property>
  <property fmtid="{D5CDD505-2E9C-101B-9397-08002B2CF9AE}" pid="52" name="PublishingStartDate">
    <vt:lpwstr/>
  </property>
  <property fmtid="{D5CDD505-2E9C-101B-9397-08002B2CF9AE}" pid="53" name="PublishingExpirationDate">
    <vt:lpwstr/>
  </property>
  <property fmtid="{D5CDD505-2E9C-101B-9397-08002B2CF9AE}" pid="54" name="NumeroInforme">
    <vt:lpwstr/>
  </property>
  <property fmtid="{D5CDD505-2E9C-101B-9397-08002B2CF9AE}" pid="55" name="Fecha de Publicación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CategoriasNormas">
    <vt:lpwstr/>
  </property>
  <property fmtid="{D5CDD505-2E9C-101B-9397-08002B2CF9AE}" pid="59" name="CategoriasPrensa">
    <vt:lpwstr/>
  </property>
  <property fmtid="{D5CDD505-2E9C-101B-9397-08002B2CF9AE}" pid="60" name="MinhacFecha Caducidad">
    <vt:lpwstr/>
  </property>
  <property fmtid="{D5CDD505-2E9C-101B-9397-08002B2CF9AE}" pid="61" name="MinhacCaracter">
    <vt:lpwstr/>
  </property>
  <property fmtid="{D5CDD505-2E9C-101B-9397-08002B2CF9AE}" pid="62" name="MinhacFechaAprobacion">
    <vt:lpwstr/>
  </property>
  <property fmtid="{D5CDD505-2E9C-101B-9397-08002B2CF9AE}" pid="63" name="MinhacCategoriasNormas">
    <vt:lpwstr/>
  </property>
  <property fmtid="{D5CDD505-2E9C-101B-9397-08002B2CF9AE}" pid="64" name="Idioma_Noticia_Prensa">
    <vt:lpwstr/>
  </property>
  <property fmtid="{D5CDD505-2E9C-101B-9397-08002B2CF9AE}" pid="65" name="PlazoPresentacionObservaciones">
    <vt:lpwstr/>
  </property>
  <property fmtid="{D5CDD505-2E9C-101B-9397-08002B2CF9AE}" pid="66" name="Tipo Trámite">
    <vt:lpwstr/>
  </property>
  <property fmtid="{D5CDD505-2E9C-101B-9397-08002B2CF9AE}" pid="67" name="_SourceUrl">
    <vt:lpwstr/>
  </property>
  <property fmtid="{D5CDD505-2E9C-101B-9397-08002B2CF9AE}" pid="68" name="_SharedFileIndex">
    <vt:lpwstr/>
  </property>
  <property fmtid="{D5CDD505-2E9C-101B-9397-08002B2CF9AE}" pid="69" name="TipoProcedimiento">
    <vt:lpwstr/>
  </property>
  <property fmtid="{D5CDD505-2E9C-101B-9397-08002B2CF9AE}" pid="70" name="FechaAprobacionJCCA">
    <vt:lpwstr/>
  </property>
  <property fmtid="{D5CDD505-2E9C-101B-9397-08002B2CF9AE}" pid="71" name="FechaAprobacion">
    <vt:lpwstr/>
  </property>
  <property fmtid="{D5CDD505-2E9C-101B-9397-08002B2CF9AE}" pid="72" name="TipoContratoTACRC">
    <vt:lpwstr/>
  </property>
  <property fmtid="{D5CDD505-2E9C-101B-9397-08002B2CF9AE}" pid="73" name="DescripcionNormasTramitacion">
    <vt:lpwstr/>
  </property>
  <property fmtid="{D5CDD505-2E9C-101B-9397-08002B2CF9AE}" pid="74" name="Materias">
    <vt:lpwstr/>
  </property>
  <property fmtid="{D5CDD505-2E9C-101B-9397-08002B2CF9AE}" pid="75" name="MinhacPais">
    <vt:lpwstr/>
  </property>
  <property fmtid="{D5CDD505-2E9C-101B-9397-08002B2CF9AE}" pid="76" name="MateriasNormativaTramitacion">
    <vt:lpwstr/>
  </property>
  <property fmtid="{D5CDD505-2E9C-101B-9397-08002B2CF9AE}" pid="77" name="Fecha_NotaPrensa">
    <vt:lpwstr/>
  </property>
  <property fmtid="{D5CDD505-2E9C-101B-9397-08002B2CF9AE}" pid="78" name="Organismo">
    <vt:lpwstr/>
  </property>
  <property fmtid="{D5CDD505-2E9C-101B-9397-08002B2CF9AE}" pid="79" name="MinhacIdioma_Noticia_Prensa">
    <vt:lpwstr/>
  </property>
  <property fmtid="{D5CDD505-2E9C-101B-9397-08002B2CF9AE}" pid="80" name="TemplateUrl">
    <vt:lpwstr/>
  </property>
  <property fmtid="{D5CDD505-2E9C-101B-9397-08002B2CF9AE}" pid="81" name="Prioridad">
    <vt:lpwstr/>
  </property>
  <property fmtid="{D5CDD505-2E9C-101B-9397-08002B2CF9AE}" pid="82" name="NumeroResolucion">
    <vt:lpwstr/>
  </property>
  <property fmtid="{D5CDD505-2E9C-101B-9397-08002B2CF9AE}" pid="83" name="CorreoElectronico">
    <vt:lpwstr/>
  </property>
  <property fmtid="{D5CDD505-2E9C-101B-9397-08002B2CF9AE}" pid="84" name="Caracter">
    <vt:lpwstr/>
  </property>
  <property fmtid="{D5CDD505-2E9C-101B-9397-08002B2CF9AE}" pid="85" name="Pais">
    <vt:lpwstr/>
  </property>
  <property fmtid="{D5CDD505-2E9C-101B-9397-08002B2CF9AE}" pid="86" name="MinhacClave">
    <vt:lpwstr/>
  </property>
  <property fmtid="{D5CDD505-2E9C-101B-9397-08002B2CF9AE}" pid="87" name="Solicitante">
    <vt:lpwstr/>
  </property>
  <property fmtid="{D5CDD505-2E9C-101B-9397-08002B2CF9AE}" pid="88" name="Descripcion">
    <vt:lpwstr/>
  </property>
  <property fmtid="{D5CDD505-2E9C-101B-9397-08002B2CF9AE}" pid="89" name="MinhacFechaBOE">
    <vt:lpwstr/>
  </property>
</Properties>
</file>