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</calcChain>
</file>

<file path=xl/sharedStrings.xml><?xml version="1.0" encoding="utf-8"?>
<sst xmlns="http://schemas.openxmlformats.org/spreadsheetml/2006/main" count="50" uniqueCount="33">
  <si>
    <t>CIGARRILLOS (Península e Illes Balears)</t>
  </si>
  <si>
    <t>AÑO 2006</t>
  </si>
  <si>
    <t>VENTAS POR COMUNIDADES (Euros)</t>
  </si>
  <si>
    <t>Comunidades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</si>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</sst>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%"/>
  </numFmts>
  <fonts count="12" x14ac:knownFonts="1">
    <font>
      <sz val="11"/>
      <color theme="1"/>
      <name val="Calibri"/>
      <family val="2"/>
      <scheme val="minor"/>
    </font>
    <font>
      <b/>
      <sz val="12"/>
      <color rgb="FF000080"/>
      <name val="Arial"/>
      <family val="2"/>
    </font>
    <font>
      <b/>
      <sz val="11"/>
      <name val="Arial"/>
      <family val="2"/>
    </font>
    <font>
      <sz val="10"/>
      <name val="Arial"/>
    </font>
    <font>
      <b/>
      <sz val="11"/>
      <color rgb="FF800000"/>
      <name val="Arial"/>
      <family val="2"/>
    </font>
    <font>
      <b/>
      <sz val="12"/>
      <name val="Arial"/>
      <family val="2"/>
    </font>
    <font>
      <b/>
      <sz val="11"/>
      <color rgb="FF000000"/>
      <name val="Arial"/>
      <family val="2"/>
    </font>
    <font>
      <b/>
      <sz val="10"/>
      <name val="Arial"/>
      <family val="2"/>
    </font>
    <font>
      <sz val="9"/>
      <name val="Arial"/>
    </font>
    <font>
      <b/>
      <sz val="9"/>
      <name val="Arial"/>
    </font>
    <font>
      <b/>
      <sz val="8"/>
      <color rgb="FF333399"/>
      <name val="Arial"/>
    </font>
    <font>
      <sz val="8"/>
      <color rgb="FF333399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2" fillId="0" borderId="0" xfId="0" applyNumberFormat="1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3" fontId="4" fillId="0" borderId="0" xfId="0" applyNumberFormat="1" applyFont="1" applyAlignment="1">
      <alignment horizontal="center"/>
    </xf>
    <xf numFmtId="3" fontId="5" fillId="2" borderId="0" xfId="0" applyNumberFormat="1" applyFont="1" applyFill="1" applyAlignment="1">
      <alignment horizontal="left"/>
    </xf>
    <xf numFmtId="3" fontId="6" fillId="3" borderId="1" xfId="0" applyNumberFormat="1" applyFont="1" applyFill="1" applyBorder="1" applyAlignment="1">
      <alignment horizontal="left"/>
    </xf>
    <xf numFmtId="0" fontId="7" fillId="3" borderId="2" xfId="0" applyFont="1" applyFill="1" applyBorder="1" applyAlignment="1">
      <alignment horizontal="center"/>
    </xf>
    <xf numFmtId="3" fontId="3" fillId="0" borderId="0" xfId="0" applyNumberFormat="1" applyFont="1" applyAlignment="1">
      <alignment horizontal="right"/>
    </xf>
    <xf numFmtId="0" fontId="3" fillId="0" borderId="1" xfId="0" applyFont="1" applyBorder="1"/>
    <xf numFmtId="3" fontId="8" fillId="0" borderId="2" xfId="0" applyNumberFormat="1" applyFont="1" applyBorder="1" applyAlignment="1">
      <alignment horizontal="right" wrapText="1"/>
    </xf>
    <xf numFmtId="3" fontId="8" fillId="0" borderId="2" xfId="0" applyNumberFormat="1" applyFont="1" applyBorder="1"/>
    <xf numFmtId="3" fontId="8" fillId="0" borderId="2" xfId="0" applyNumberFormat="1" applyFont="1" applyBorder="1" applyAlignment="1">
      <alignment wrapText="1"/>
    </xf>
    <xf numFmtId="3" fontId="9" fillId="0" borderId="2" xfId="0" applyNumberFormat="1" applyFont="1" applyBorder="1"/>
    <xf numFmtId="0" fontId="3" fillId="0" borderId="3" xfId="0" applyFont="1" applyBorder="1"/>
    <xf numFmtId="3" fontId="8" fillId="0" borderId="4" xfId="0" applyNumberFormat="1" applyFont="1" applyBorder="1" applyAlignment="1">
      <alignment horizontal="right" wrapText="1"/>
    </xf>
    <xf numFmtId="3" fontId="8" fillId="0" borderId="4" xfId="0" applyNumberFormat="1" applyFont="1" applyBorder="1"/>
    <xf numFmtId="3" fontId="8" fillId="0" borderId="4" xfId="0" applyNumberFormat="1" applyFont="1" applyBorder="1" applyAlignment="1">
      <alignment wrapText="1"/>
    </xf>
    <xf numFmtId="3" fontId="9" fillId="0" borderId="4" xfId="0" applyNumberFormat="1" applyFont="1" applyBorder="1"/>
    <xf numFmtId="0" fontId="3" fillId="0" borderId="5" xfId="0" applyFont="1" applyBorder="1"/>
    <xf numFmtId="3" fontId="8" fillId="0" borderId="6" xfId="0" applyNumberFormat="1" applyFont="1" applyBorder="1" applyAlignment="1">
      <alignment horizontal="right" wrapText="1"/>
    </xf>
    <xf numFmtId="3" fontId="8" fillId="0" borderId="6" xfId="0" applyNumberFormat="1" applyFont="1" applyBorder="1"/>
    <xf numFmtId="3" fontId="8" fillId="0" borderId="6" xfId="0" applyNumberFormat="1" applyFont="1" applyBorder="1" applyAlignment="1">
      <alignment wrapText="1"/>
    </xf>
    <xf numFmtId="3" fontId="9" fillId="0" borderId="6" xfId="0" applyNumberFormat="1" applyFont="1" applyBorder="1"/>
    <xf numFmtId="3" fontId="8" fillId="0" borderId="0" xfId="0" applyNumberFormat="1" applyFont="1" applyAlignment="1">
      <alignment horizontal="right" wrapText="1"/>
    </xf>
    <xf numFmtId="3" fontId="8" fillId="0" borderId="0" xfId="0" applyNumberFormat="1" applyFont="1"/>
    <xf numFmtId="3" fontId="8" fillId="0" borderId="0" xfId="0" applyNumberFormat="1" applyFont="1" applyAlignment="1">
      <alignment wrapText="1"/>
    </xf>
    <xf numFmtId="3" fontId="9" fillId="0" borderId="0" xfId="0" applyNumberFormat="1" applyFont="1"/>
    <xf numFmtId="0" fontId="10" fillId="4" borderId="7" xfId="0" applyFont="1" applyFill="1" applyBorder="1"/>
    <xf numFmtId="3" fontId="10" fillId="4" borderId="8" xfId="0" applyNumberFormat="1" applyFont="1" applyFill="1" applyBorder="1" applyAlignment="1">
      <alignment horizontal="right" wrapText="1"/>
    </xf>
    <xf numFmtId="0" fontId="11" fillId="0" borderId="0" xfId="0" applyFont="1"/>
    <xf numFmtId="168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2"/>
  <sheetViews>
    <sheetView tabSelected="1" topLeftCell="C1" workbookViewId="0">
      <selection activeCell="F28" sqref="F28"/>
    </sheetView>
  </sheetViews>
  <sheetFormatPr baseColWidth="10" defaultRowHeight="15" x14ac:dyDescent="0.25"/>
  <cols>
    <col min="1" max="1" width="25.85546875" customWidth="1"/>
    <col min="2" max="2" width="13.28515625" customWidth="1"/>
    <col min="14" max="14" width="16.5703125" customWidth="1"/>
  </cols>
  <sheetData>
    <row r="1" spans="1:17" ht="15.75" x14ac:dyDescent="0.25">
      <c r="A1" s="31" t="s">
        <v>0</v>
      </c>
      <c r="B1" s="31"/>
      <c r="C1" s="31"/>
      <c r="D1" s="31"/>
      <c r="E1" s="1"/>
      <c r="F1" s="3"/>
      <c r="G1" s="4" t="s">
        <v>1</v>
      </c>
      <c r="H1" s="3"/>
      <c r="I1" s="3"/>
      <c r="J1" s="3"/>
      <c r="K1" s="3"/>
      <c r="L1" s="3"/>
      <c r="M1" s="3"/>
      <c r="N1" s="3"/>
      <c r="O1" s="3"/>
      <c r="P1" s="2"/>
      <c r="Q1" s="2"/>
    </row>
    <row r="2" spans="1:17" ht="15.75" x14ac:dyDescent="0.25">
      <c r="A2" s="31" t="s">
        <v>2</v>
      </c>
      <c r="B2" s="31"/>
      <c r="C2" s="31"/>
      <c r="D2" s="3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</row>
    <row r="3" spans="1:17" ht="15.75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</row>
    <row r="4" spans="1:17" x14ac:dyDescent="0.25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8"/>
      <c r="P4" s="2"/>
      <c r="Q4" s="2"/>
    </row>
    <row r="5" spans="1:17" x14ac:dyDescent="0.25">
      <c r="A5" s="9" t="s">
        <v>17</v>
      </c>
      <c r="B5" s="10">
        <v>115585267.34999999</v>
      </c>
      <c r="C5" s="11">
        <v>113059627.75</v>
      </c>
      <c r="D5" s="11">
        <v>160223193.65000001</v>
      </c>
      <c r="E5" s="10">
        <v>143124960.80000001</v>
      </c>
      <c r="F5" s="10">
        <v>167752400.19999999</v>
      </c>
      <c r="G5" s="10">
        <v>168083106.5</v>
      </c>
      <c r="H5" s="10">
        <v>159575533.40000001</v>
      </c>
      <c r="I5" s="10">
        <v>177722693.45000002</v>
      </c>
      <c r="J5" s="10">
        <v>162975486.10000002</v>
      </c>
      <c r="K5" s="12">
        <v>159170698.94999999</v>
      </c>
      <c r="L5" s="12">
        <v>161083030.70000002</v>
      </c>
      <c r="M5" s="12">
        <v>160599630.16999999</v>
      </c>
      <c r="N5" s="13">
        <f>IF(SUM(B5:M5)&gt;0,SUM(B5:M5),"")</f>
        <v>1848955629.02</v>
      </c>
      <c r="O5" s="3"/>
      <c r="P5" s="2" t="s">
        <v>17</v>
      </c>
      <c r="Q5" s="2">
        <v>160599630.16999999</v>
      </c>
    </row>
    <row r="6" spans="1:17" x14ac:dyDescent="0.25">
      <c r="A6" s="14" t="s">
        <v>18</v>
      </c>
      <c r="B6" s="15">
        <v>18663936.949999999</v>
      </c>
      <c r="C6" s="16">
        <v>18385299.799999997</v>
      </c>
      <c r="D6" s="16">
        <v>22600770.699999999</v>
      </c>
      <c r="E6" s="15">
        <v>22658499.649999999</v>
      </c>
      <c r="F6" s="15">
        <v>26698425.799999997</v>
      </c>
      <c r="G6" s="15">
        <v>26726927.599999998</v>
      </c>
      <c r="H6" s="15">
        <v>26660881.899999999</v>
      </c>
      <c r="I6" s="15">
        <v>27482440.149999999</v>
      </c>
      <c r="J6" s="15">
        <v>24917382.299999997</v>
      </c>
      <c r="K6" s="17">
        <v>25737470</v>
      </c>
      <c r="L6" s="17">
        <v>25704945.200000003</v>
      </c>
      <c r="M6" s="17">
        <v>25086588.399999999</v>
      </c>
      <c r="N6" s="18">
        <f>IF(SUM(B6:M6)&gt;0,SUM(B6:M6),"")</f>
        <v>291323568.44999999</v>
      </c>
      <c r="O6" s="3"/>
      <c r="P6" s="2" t="s">
        <v>18</v>
      </c>
      <c r="Q6" s="2">
        <v>25086588.399999999</v>
      </c>
    </row>
    <row r="7" spans="1:17" x14ac:dyDescent="0.25">
      <c r="A7" s="14" t="s">
        <v>19</v>
      </c>
      <c r="B7" s="15">
        <v>14668968.950000001</v>
      </c>
      <c r="C7" s="16">
        <v>13602480.300000001</v>
      </c>
      <c r="D7" s="16">
        <v>17804010.149999995</v>
      </c>
      <c r="E7" s="15">
        <v>17087939.449999999</v>
      </c>
      <c r="F7" s="15">
        <v>19862185.649999999</v>
      </c>
      <c r="G7" s="15">
        <v>18856882.449999999</v>
      </c>
      <c r="H7" s="15">
        <v>19601193.25</v>
      </c>
      <c r="I7" s="15">
        <v>21184913.499999996</v>
      </c>
      <c r="J7" s="15">
        <v>18637462.349999998</v>
      </c>
      <c r="K7" s="17">
        <v>18671217.149999999</v>
      </c>
      <c r="L7" s="17">
        <v>19270545.149999999</v>
      </c>
      <c r="M7" s="17">
        <v>19631202.099999998</v>
      </c>
      <c r="N7" s="18">
        <f>IF(SUM(B7:M7)&gt;0,SUM(B7:M7),"")</f>
        <v>218879000.44999999</v>
      </c>
      <c r="O7" s="3"/>
      <c r="P7" s="2" t="s">
        <v>19</v>
      </c>
      <c r="Q7" s="2">
        <v>19631202.099999998</v>
      </c>
    </row>
    <row r="8" spans="1:17" x14ac:dyDescent="0.25">
      <c r="A8" s="14" t="s">
        <v>20</v>
      </c>
      <c r="B8" s="15">
        <v>16093458.849999998</v>
      </c>
      <c r="C8" s="16">
        <v>19323362.550000001</v>
      </c>
      <c r="D8" s="16">
        <v>29196449.449999999</v>
      </c>
      <c r="E8" s="15">
        <v>26138134.949999999</v>
      </c>
      <c r="F8" s="15">
        <v>46318655.449999996</v>
      </c>
      <c r="G8" s="15">
        <v>50294683.399999999</v>
      </c>
      <c r="H8" s="15">
        <v>46438169.149999999</v>
      </c>
      <c r="I8" s="15">
        <v>55392920.950000003</v>
      </c>
      <c r="J8" s="15">
        <v>54624556.199999996</v>
      </c>
      <c r="K8" s="17">
        <v>38924240.949999996</v>
      </c>
      <c r="L8" s="17">
        <v>24288688.050000001</v>
      </c>
      <c r="M8" s="17">
        <v>21885347.549999997</v>
      </c>
      <c r="N8" s="18">
        <f>IF(SUM(B8:M8)&gt;0,SUM(B8:M8),"")</f>
        <v>428918667.5</v>
      </c>
      <c r="O8" s="3"/>
      <c r="P8" s="2" t="s">
        <v>20</v>
      </c>
      <c r="Q8" s="2">
        <v>21885347.549999997</v>
      </c>
    </row>
    <row r="9" spans="1:17" x14ac:dyDescent="0.25">
      <c r="A9" s="14" t="s">
        <v>21</v>
      </c>
      <c r="B9" s="15">
        <v>8136471.2000000002</v>
      </c>
      <c r="C9" s="16">
        <v>7941860.5999999996</v>
      </c>
      <c r="D9" s="16">
        <v>9925160.5999999996</v>
      </c>
      <c r="E9" s="15">
        <v>9737129.3000000007</v>
      </c>
      <c r="F9" s="15">
        <v>11340138.700000001</v>
      </c>
      <c r="G9" s="15">
        <v>11187987.699999999</v>
      </c>
      <c r="H9" s="15">
        <v>12521312.85</v>
      </c>
      <c r="I9" s="15">
        <v>13890390.5</v>
      </c>
      <c r="J9" s="15">
        <v>10876542.749999998</v>
      </c>
      <c r="K9" s="17">
        <v>10916586.799999999</v>
      </c>
      <c r="L9" s="17">
        <v>11172054.399999999</v>
      </c>
      <c r="M9" s="17">
        <v>11191906.9</v>
      </c>
      <c r="N9" s="18">
        <f>IF(SUM(B9:M9)&gt;0,SUM(B9:M9),"")</f>
        <v>128837542.30000001</v>
      </c>
      <c r="O9" s="3"/>
      <c r="P9" s="2" t="s">
        <v>21</v>
      </c>
      <c r="Q9" s="2">
        <v>11191906.9</v>
      </c>
    </row>
    <row r="10" spans="1:17" x14ac:dyDescent="0.25">
      <c r="A10" s="14" t="s">
        <v>22</v>
      </c>
      <c r="B10" s="15">
        <v>30947416.150000006</v>
      </c>
      <c r="C10" s="16">
        <v>33230091.75</v>
      </c>
      <c r="D10" s="16">
        <v>37409487.649999991</v>
      </c>
      <c r="E10" s="15">
        <v>38642388.750000007</v>
      </c>
      <c r="F10" s="15">
        <v>45160618.699999996</v>
      </c>
      <c r="G10" s="15">
        <v>43831535.099999994</v>
      </c>
      <c r="H10" s="15">
        <v>45333175</v>
      </c>
      <c r="I10" s="15">
        <v>51712553.150000006</v>
      </c>
      <c r="J10" s="15">
        <v>44225902.869999997</v>
      </c>
      <c r="K10" s="17">
        <v>43758168.699999996</v>
      </c>
      <c r="L10" s="17">
        <v>45390798.950000003</v>
      </c>
      <c r="M10" s="17">
        <v>48099314.449999996</v>
      </c>
      <c r="N10" s="18">
        <f>IF(SUM(B10:M10)&gt;0,SUM(B10:M10),"")</f>
        <v>507741451.21999997</v>
      </c>
      <c r="O10" s="3"/>
      <c r="P10" s="2" t="s">
        <v>22</v>
      </c>
      <c r="Q10" s="2">
        <v>48099314.449999996</v>
      </c>
    </row>
    <row r="11" spans="1:17" x14ac:dyDescent="0.25">
      <c r="A11" s="14" t="s">
        <v>23</v>
      </c>
      <c r="B11" s="15">
        <v>24335333.849999998</v>
      </c>
      <c r="C11" s="16">
        <v>25172065.449999999</v>
      </c>
      <c r="D11" s="16">
        <v>32987549</v>
      </c>
      <c r="E11" s="15">
        <v>33289663.899999999</v>
      </c>
      <c r="F11" s="15">
        <v>38065915.100000001</v>
      </c>
      <c r="G11" s="15">
        <v>37276125</v>
      </c>
      <c r="H11" s="15">
        <v>37318388.600000001</v>
      </c>
      <c r="I11" s="15">
        <v>42600765.450000003</v>
      </c>
      <c r="J11" s="15">
        <v>37422113.5</v>
      </c>
      <c r="K11" s="17">
        <v>37184913.550000004</v>
      </c>
      <c r="L11" s="17">
        <v>38390692.100000009</v>
      </c>
      <c r="M11" s="17">
        <v>38367158.5</v>
      </c>
      <c r="N11" s="18">
        <f>IF(SUM(B11:M11)&gt;0,SUM(B11:M11),"")</f>
        <v>422410684</v>
      </c>
      <c r="O11" s="3"/>
      <c r="P11" s="2" t="s">
        <v>23</v>
      </c>
      <c r="Q11" s="2">
        <v>38367158.5</v>
      </c>
    </row>
    <row r="12" spans="1:17" x14ac:dyDescent="0.25">
      <c r="A12" s="14" t="s">
        <v>24</v>
      </c>
      <c r="B12" s="15">
        <v>119046128.19999999</v>
      </c>
      <c r="C12" s="16">
        <v>126360846.84999999</v>
      </c>
      <c r="D12" s="16">
        <v>155408568.59999999</v>
      </c>
      <c r="E12" s="15">
        <v>152949205.09999999</v>
      </c>
      <c r="F12" s="15">
        <v>183072812.25</v>
      </c>
      <c r="G12" s="15">
        <v>173736756.44999999</v>
      </c>
      <c r="H12" s="15">
        <v>180786331.80000001</v>
      </c>
      <c r="I12" s="15">
        <v>197200028.15000001</v>
      </c>
      <c r="J12" s="15">
        <v>168358323.29999998</v>
      </c>
      <c r="K12" s="17">
        <v>168571493.5</v>
      </c>
      <c r="L12" s="17">
        <v>163296479.40000001</v>
      </c>
      <c r="M12" s="17">
        <v>155909212.25</v>
      </c>
      <c r="N12" s="18">
        <f>IF(SUM(B12:M12)&gt;0,SUM(B12:M12),"")</f>
        <v>1944696185.8500001</v>
      </c>
      <c r="O12" s="3"/>
      <c r="P12" s="2" t="s">
        <v>24</v>
      </c>
      <c r="Q12" s="2">
        <v>155909212.25</v>
      </c>
    </row>
    <row r="13" spans="1:17" x14ac:dyDescent="0.25">
      <c r="A13" s="14" t="s">
        <v>25</v>
      </c>
      <c r="B13" s="15">
        <v>82506773.949999988</v>
      </c>
      <c r="C13" s="16">
        <v>79225848.350000009</v>
      </c>
      <c r="D13" s="16">
        <v>111633081.24999999</v>
      </c>
      <c r="E13" s="15">
        <v>92487070.450000003</v>
      </c>
      <c r="F13" s="15">
        <v>120121669.75000001</v>
      </c>
      <c r="G13" s="15">
        <v>112441267.80000001</v>
      </c>
      <c r="H13" s="15">
        <v>114034025.2</v>
      </c>
      <c r="I13" s="15">
        <v>121424912.25</v>
      </c>
      <c r="J13" s="15">
        <v>113664268.25</v>
      </c>
      <c r="K13" s="17">
        <v>114683276.29999998</v>
      </c>
      <c r="L13" s="17">
        <v>112753540.75</v>
      </c>
      <c r="M13" s="17">
        <v>108128083.75</v>
      </c>
      <c r="N13" s="18">
        <f>IF(SUM(B13:M13)&gt;0,SUM(B13:M13),"")</f>
        <v>1283103818.05</v>
      </c>
      <c r="O13" s="3"/>
      <c r="P13" s="2" t="s">
        <v>25</v>
      </c>
      <c r="Q13" s="2">
        <v>108128083.75</v>
      </c>
    </row>
    <row r="14" spans="1:17" x14ac:dyDescent="0.25">
      <c r="A14" s="14" t="s">
        <v>26</v>
      </c>
      <c r="B14" s="15">
        <v>13472245.050000001</v>
      </c>
      <c r="C14" s="16">
        <v>14370564.199999999</v>
      </c>
      <c r="D14" s="16">
        <v>18298312.399999999</v>
      </c>
      <c r="E14" s="15">
        <v>18794783.100000001</v>
      </c>
      <c r="F14" s="15">
        <v>21184161.899999999</v>
      </c>
      <c r="G14" s="15">
        <v>20408341.149999999</v>
      </c>
      <c r="H14" s="15">
        <v>20055230.550000001</v>
      </c>
      <c r="I14" s="15">
        <v>23761586.75</v>
      </c>
      <c r="J14" s="15">
        <v>19703892.849999998</v>
      </c>
      <c r="K14" s="17">
        <v>20088929.699999999</v>
      </c>
      <c r="L14" s="17">
        <v>20492972.5</v>
      </c>
      <c r="M14" s="17">
        <v>21746627.100000001</v>
      </c>
      <c r="N14" s="18">
        <f>IF(SUM(B14:M14)&gt;0,SUM(B14:M14),"")</f>
        <v>232377647.25</v>
      </c>
      <c r="O14" s="3"/>
      <c r="P14" s="2" t="s">
        <v>26</v>
      </c>
      <c r="Q14" s="2">
        <v>21746627.100000001</v>
      </c>
    </row>
    <row r="15" spans="1:17" x14ac:dyDescent="0.25">
      <c r="A15" s="14" t="s">
        <v>27</v>
      </c>
      <c r="B15" s="15">
        <v>32546427.949999996</v>
      </c>
      <c r="C15" s="16">
        <v>30826343.949999999</v>
      </c>
      <c r="D15" s="16">
        <v>41119916.800000004</v>
      </c>
      <c r="E15" s="15">
        <v>37525863.350000001</v>
      </c>
      <c r="F15" s="15">
        <v>45903895.450000003</v>
      </c>
      <c r="G15" s="15">
        <v>44435461.850000001</v>
      </c>
      <c r="H15" s="15">
        <v>43713299.600000001</v>
      </c>
      <c r="I15" s="15">
        <v>52063947.199999996</v>
      </c>
      <c r="J15" s="15">
        <v>41364846.950000003</v>
      </c>
      <c r="K15" s="17">
        <v>43146048.25</v>
      </c>
      <c r="L15" s="17">
        <v>43254057.399999999</v>
      </c>
      <c r="M15" s="17">
        <v>43737831.349999994</v>
      </c>
      <c r="N15" s="18">
        <f>IF(SUM(B15:M15)&gt;0,SUM(B15:M15),"")</f>
        <v>499637940.0999999</v>
      </c>
      <c r="O15" s="3"/>
      <c r="P15" s="2" t="s">
        <v>27</v>
      </c>
      <c r="Q15" s="2">
        <v>43737831.349999994</v>
      </c>
    </row>
    <row r="16" spans="1:17" x14ac:dyDescent="0.25">
      <c r="A16" s="14" t="s">
        <v>28</v>
      </c>
      <c r="B16" s="15">
        <v>76309250</v>
      </c>
      <c r="C16" s="16">
        <v>82183655.299999878</v>
      </c>
      <c r="D16" s="16">
        <v>96697811.800000012</v>
      </c>
      <c r="E16" s="15">
        <v>92617743.350000009</v>
      </c>
      <c r="F16" s="15">
        <v>112993402.09999999</v>
      </c>
      <c r="G16" s="15">
        <v>108808979.34999999</v>
      </c>
      <c r="H16" s="15">
        <v>98286477.5</v>
      </c>
      <c r="I16" s="15">
        <v>87997322.5</v>
      </c>
      <c r="J16" s="15">
        <v>107061804.15000001</v>
      </c>
      <c r="K16" s="17">
        <v>107232441.8</v>
      </c>
      <c r="L16" s="17">
        <v>113062696.10000001</v>
      </c>
      <c r="M16" s="17">
        <v>113962460.29999998</v>
      </c>
      <c r="N16" s="18">
        <f>IF(SUM(B16:M16)&gt;0,SUM(B16:M16),"")</f>
        <v>1197214044.2499998</v>
      </c>
      <c r="O16" s="3"/>
      <c r="P16" s="2" t="s">
        <v>28</v>
      </c>
      <c r="Q16" s="2">
        <v>113962460.29999998</v>
      </c>
    </row>
    <row r="17" spans="1:17" x14ac:dyDescent="0.25">
      <c r="A17" s="14" t="s">
        <v>29</v>
      </c>
      <c r="B17" s="15">
        <v>20425191.949999999</v>
      </c>
      <c r="C17" s="16">
        <v>21474583.449999999</v>
      </c>
      <c r="D17" s="16">
        <v>29060496.849999998</v>
      </c>
      <c r="E17" s="15">
        <v>26400031.449999999</v>
      </c>
      <c r="F17" s="15">
        <v>31768091.399999999</v>
      </c>
      <c r="G17" s="15">
        <v>29936536</v>
      </c>
      <c r="H17" s="15">
        <v>30605069.25</v>
      </c>
      <c r="I17" s="15">
        <v>32088188.400000002</v>
      </c>
      <c r="J17" s="15">
        <v>29375925.399999999</v>
      </c>
      <c r="K17" s="17">
        <v>29844170.800000001</v>
      </c>
      <c r="L17" s="17">
        <v>30851936.999999996</v>
      </c>
      <c r="M17" s="17">
        <v>30546097.049999997</v>
      </c>
      <c r="N17" s="18">
        <f>IF(SUM(B17:M17)&gt;0,SUM(B17:M17),"")</f>
        <v>342376319</v>
      </c>
      <c r="O17" s="3"/>
      <c r="P17" s="2" t="s">
        <v>29</v>
      </c>
      <c r="Q17" s="2">
        <v>30546097.049999997</v>
      </c>
    </row>
    <row r="18" spans="1:17" x14ac:dyDescent="0.25">
      <c r="A18" s="14" t="s">
        <v>30</v>
      </c>
      <c r="B18" s="15">
        <v>10913964.550000001</v>
      </c>
      <c r="C18" s="16">
        <v>12757001</v>
      </c>
      <c r="D18" s="16">
        <v>15451805.1</v>
      </c>
      <c r="E18" s="15">
        <v>17184475.050000001</v>
      </c>
      <c r="F18" s="15">
        <v>19627734</v>
      </c>
      <c r="G18" s="15">
        <v>18433283.5</v>
      </c>
      <c r="H18" s="15">
        <v>19537364.5</v>
      </c>
      <c r="I18" s="15">
        <v>22819378.5</v>
      </c>
      <c r="J18" s="15">
        <v>16177400.85</v>
      </c>
      <c r="K18" s="17">
        <v>17900875.399999999</v>
      </c>
      <c r="L18" s="17">
        <v>18812099.600000001</v>
      </c>
      <c r="M18" s="17">
        <v>15479120.899999999</v>
      </c>
      <c r="N18" s="18">
        <f>IF(SUM(B18:M18)&gt;0,SUM(B18:M18),"")</f>
        <v>205094502.94999999</v>
      </c>
      <c r="O18" s="3"/>
      <c r="P18" s="2" t="s">
        <v>30</v>
      </c>
      <c r="Q18" s="2">
        <v>15479120.899999999</v>
      </c>
    </row>
    <row r="19" spans="1:17" x14ac:dyDescent="0.25">
      <c r="A19" s="14" t="s">
        <v>31</v>
      </c>
      <c r="B19" s="15">
        <v>36124763.299999997</v>
      </c>
      <c r="C19" s="16">
        <v>35938087.649999999</v>
      </c>
      <c r="D19" s="16">
        <v>44824030.5</v>
      </c>
      <c r="E19" s="15">
        <v>42754302.75</v>
      </c>
      <c r="F19" s="15">
        <v>49717787.549999997</v>
      </c>
      <c r="G19" s="15">
        <v>47194129.200000003</v>
      </c>
      <c r="H19" s="15">
        <v>47025583.049999997</v>
      </c>
      <c r="I19" s="15">
        <v>50507263.599999994</v>
      </c>
      <c r="J19" s="15">
        <v>44319290.799999997</v>
      </c>
      <c r="K19" s="17">
        <v>46029897.75</v>
      </c>
      <c r="L19" s="17">
        <v>46841659.75</v>
      </c>
      <c r="M19" s="17">
        <v>49252717.799999997</v>
      </c>
      <c r="N19" s="18">
        <f>IF(SUM(B19:M19)&gt;0,SUM(B19:M19),"")</f>
        <v>540529513.70000005</v>
      </c>
      <c r="O19" s="3"/>
      <c r="P19" s="2" t="s">
        <v>31</v>
      </c>
      <c r="Q19" s="2">
        <v>49252717.799999997</v>
      </c>
    </row>
    <row r="20" spans="1:17" x14ac:dyDescent="0.25">
      <c r="A20" s="19" t="s">
        <v>32</v>
      </c>
      <c r="B20" s="20">
        <v>3682304.85</v>
      </c>
      <c r="C20" s="21">
        <v>4399572.45</v>
      </c>
      <c r="D20" s="21">
        <v>4285212.8499999996</v>
      </c>
      <c r="E20" s="20">
        <v>4596531.3</v>
      </c>
      <c r="F20" s="20">
        <v>5625258.9500000002</v>
      </c>
      <c r="G20" s="20">
        <v>5229553.8499999996</v>
      </c>
      <c r="H20" s="20">
        <v>5227774.45</v>
      </c>
      <c r="I20" s="20">
        <v>5696040.2000000002</v>
      </c>
      <c r="J20" s="20">
        <v>5525905.3999999994</v>
      </c>
      <c r="K20" s="22">
        <v>5558191.25</v>
      </c>
      <c r="L20" s="22">
        <v>5260036.3499999996</v>
      </c>
      <c r="M20" s="22">
        <v>6605469.6500000004</v>
      </c>
      <c r="N20" s="23">
        <f>IF(SUM(B20:M20)&gt;0,SUM(B20:M20),"")</f>
        <v>61691851.549999997</v>
      </c>
      <c r="O20" s="3"/>
      <c r="P20" s="2" t="s">
        <v>32</v>
      </c>
      <c r="Q20" s="2">
        <v>6605469.6500000004</v>
      </c>
    </row>
    <row r="21" spans="1:17" x14ac:dyDescent="0.25">
      <c r="A21" s="2"/>
      <c r="B21" s="24"/>
      <c r="C21" s="25"/>
      <c r="D21" s="25"/>
      <c r="E21" s="24"/>
      <c r="F21" s="24"/>
      <c r="G21" s="24"/>
      <c r="H21" s="24"/>
      <c r="I21" s="24"/>
      <c r="J21" s="24"/>
      <c r="K21" s="26"/>
      <c r="L21" s="26"/>
      <c r="M21" s="26"/>
      <c r="N21" s="27" t="str">
        <f>IF(SUM(B21:M21)&gt;0,SUM(B21:M21),"")</f>
        <v/>
      </c>
      <c r="O21" s="3"/>
      <c r="P21" s="2"/>
      <c r="Q21" s="2"/>
    </row>
    <row r="22" spans="1:17" x14ac:dyDescent="0.25">
      <c r="A22" s="28" t="s">
        <v>16</v>
      </c>
      <c r="B22" s="29">
        <f>SUM(B5:B20)</f>
        <v>623457903.0999999</v>
      </c>
      <c r="C22" s="29">
        <f>SUM(C5:C20)</f>
        <v>638251291.39999986</v>
      </c>
      <c r="D22" s="29">
        <f>SUM(D5:D20)</f>
        <v>826925857.35000002</v>
      </c>
      <c r="E22" s="29">
        <f>SUM(E5:E20)</f>
        <v>775988722.69999993</v>
      </c>
      <c r="F22" s="29">
        <f>SUM(F5:F20)</f>
        <v>945213152.95000005</v>
      </c>
      <c r="G22" s="29">
        <f>SUM(G5:G20)</f>
        <v>916881556.9000001</v>
      </c>
      <c r="H22" s="29">
        <f>SUM(H5:H20)</f>
        <v>906719810.05000007</v>
      </c>
      <c r="I22" s="29">
        <f>SUM(I5:I20)</f>
        <v>983545344.70000017</v>
      </c>
      <c r="J22" s="29">
        <f>SUM(J5:J20)</f>
        <v>899231104.01999998</v>
      </c>
      <c r="K22" s="29">
        <f>SUM(K5:K20)</f>
        <v>887418620.8499999</v>
      </c>
      <c r="L22" s="29">
        <f>SUM(L5:L20)</f>
        <v>879926233.4000001</v>
      </c>
      <c r="M22" s="29">
        <f>SUM(M5:M20)</f>
        <v>870228768.21999979</v>
      </c>
      <c r="N22" s="29">
        <f>SUM(N5:N20)</f>
        <v>10153788365.640001</v>
      </c>
      <c r="O22" s="3"/>
      <c r="P22" s="2"/>
      <c r="Q22" s="2"/>
    </row>
    <row r="23" spans="1:17" x14ac:dyDescent="0.25">
      <c r="A23" s="30"/>
      <c r="B23" s="24"/>
      <c r="C23" s="25"/>
      <c r="D23" s="25"/>
      <c r="E23" s="24"/>
      <c r="F23" s="24"/>
      <c r="G23" s="24"/>
      <c r="H23" s="24"/>
      <c r="I23" s="24"/>
      <c r="J23" s="24"/>
      <c r="K23" s="26"/>
      <c r="L23" s="26"/>
      <c r="M23" s="26"/>
      <c r="N23" s="27"/>
      <c r="O23" s="2"/>
      <c r="P23" s="2"/>
      <c r="Q23" s="2"/>
    </row>
    <row r="24" spans="1:17" x14ac:dyDescent="0.25">
      <c r="A24" s="2"/>
      <c r="B24" s="24"/>
      <c r="C24" s="25"/>
      <c r="D24" s="25"/>
      <c r="E24" s="24"/>
      <c r="F24" s="24"/>
      <c r="G24" s="24"/>
      <c r="H24" s="24"/>
      <c r="I24" s="24"/>
      <c r="J24" s="24"/>
      <c r="K24" s="26"/>
      <c r="L24" s="26"/>
      <c r="M24" s="26"/>
      <c r="N24" s="27"/>
      <c r="O24" s="2"/>
      <c r="P24" s="2"/>
      <c r="Q24" s="2"/>
    </row>
    <row r="25" spans="1:1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2015-05-13T22:00:00+00:00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6D72F5-C6CF-4CE7-82BB-5578D75D8C08}"/>
</file>

<file path=customXml/itemProps2.xml><?xml version="1.0" encoding="utf-8"?>
<ds:datastoreItem xmlns:ds="http://schemas.openxmlformats.org/officeDocument/2006/customXml" ds:itemID="{73523DC1-7846-4FA5-8257-3CB5DE7542F3}"/>
</file>

<file path=customXml/itemProps3.xml><?xml version="1.0" encoding="utf-8"?>
<ds:datastoreItem xmlns:ds="http://schemas.openxmlformats.org/officeDocument/2006/customXml" ds:itemID="{8C568C34-1A6A-47C3-B81F-4AE3EC08F0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anual comunidades por euros</dc:title>
  <dc:creator>Cimorra Mota, Soledad</dc:creator>
  <cp:lastModifiedBy>Cimorra Mota, Soledad</cp:lastModifiedBy>
  <dcterms:created xsi:type="dcterms:W3CDTF">2015-05-13T11:35:32Z</dcterms:created>
  <dcterms:modified xsi:type="dcterms:W3CDTF">2015-05-13T11:36:25Z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2015-05-13T22:00:00Z</vt:filetime>
  </property>
  <property fmtid="{D5CDD505-2E9C-101B-9397-08002B2CF9AE}" pid="17" name="Autor">
    <vt:lpwstr/>
  </property>
</Properties>
</file>