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5315" windowHeight="82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5" i="1" l="1"/>
  <c r="K5" i="1"/>
  <c r="F6" i="1"/>
  <c r="K6" i="1"/>
  <c r="F7" i="1"/>
  <c r="K7" i="1"/>
  <c r="F8" i="1"/>
  <c r="K8" i="1"/>
  <c r="F9" i="1"/>
  <c r="K9" i="1"/>
  <c r="F10" i="1"/>
  <c r="K10" i="1"/>
  <c r="F11" i="1"/>
  <c r="K11" i="1"/>
  <c r="F12" i="1"/>
  <c r="K12" i="1"/>
  <c r="F13" i="1"/>
  <c r="K13" i="1"/>
  <c r="F14" i="1"/>
  <c r="K14" i="1"/>
  <c r="F15" i="1"/>
  <c r="K15" i="1"/>
  <c r="F16" i="1"/>
  <c r="K16" i="1"/>
  <c r="F17" i="1"/>
  <c r="K17" i="1"/>
  <c r="F18" i="1"/>
  <c r="K18" i="1"/>
  <c r="F19" i="1"/>
  <c r="K19" i="1"/>
  <c r="F20" i="1"/>
  <c r="K20" i="1"/>
  <c r="F21" i="1"/>
  <c r="K21" i="1"/>
  <c r="B22" i="1"/>
  <c r="C22" i="1"/>
  <c r="D22" i="1"/>
  <c r="E22" i="1"/>
  <c r="F22" i="1"/>
  <c r="G22" i="1"/>
  <c r="H22" i="1"/>
  <c r="I22" i="1"/>
  <c r="J22" i="1"/>
  <c r="K22" i="1"/>
</calcChain>
</file>

<file path=xl/sharedStrings.xml><?xml version="1.0" encoding="utf-8"?>
<sst xmlns="http://schemas.openxmlformats.org/spreadsheetml/2006/main" count="37" uniqueCount="31">
  <si>
    <t>Península e Illes Balears</t>
  </si>
  <si>
    <t>Acumulado</t>
  </si>
  <si>
    <t>Ventas en Euros(*)</t>
  </si>
  <si>
    <t>AÑO ACTUAL</t>
  </si>
  <si>
    <t>AÑO ANTERIOR</t>
  </si>
  <si>
    <t>Hasta……:</t>
  </si>
  <si>
    <t>31-Diciembre-2006</t>
  </si>
  <si>
    <t>31-Diciembre-2005</t>
  </si>
  <si>
    <t>COMUNIDAD</t>
  </si>
  <si>
    <t>CIGARRILLOS</t>
  </si>
  <si>
    <t>CIGARROS</t>
  </si>
  <si>
    <t>P. LIAR</t>
  </si>
  <si>
    <t>P. PIPA</t>
  </si>
  <si>
    <t>TOTALES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</si>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</sst>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[$-C0A]d\-mmm\-yy;@"/>
    <numFmt numFmtId="169" formatCode="[$-409]d\-mmm\-yy;@"/>
  </numFmts>
  <fonts count="14" x14ac:knownFonts="1">
    <font>
      <sz val="11"/>
      <color theme="1"/>
      <name val="Calibri"/>
      <family val="2"/>
      <scheme val="minor"/>
    </font>
    <font>
      <b/>
      <sz val="14"/>
      <color rgb="FF000080"/>
      <name val="Arial"/>
      <family val="2"/>
    </font>
    <font>
      <sz val="14"/>
      <color rgb="FF000080"/>
      <name val="Arial"/>
      <family val="2"/>
    </font>
    <font>
      <b/>
      <sz val="14"/>
      <color rgb="FF993300"/>
      <name val="Arial"/>
      <family val="2"/>
    </font>
    <font>
      <sz val="14"/>
      <name val="Arial"/>
      <family val="2"/>
    </font>
    <font>
      <sz val="10"/>
      <name val="Arial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b/>
      <sz val="8"/>
      <color rgb="FF33339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2" borderId="5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8" fillId="4" borderId="6" xfId="0" applyFont="1" applyFill="1" applyBorder="1"/>
    <xf numFmtId="3" fontId="9" fillId="2" borderId="7" xfId="0" applyNumberFormat="1" applyFont="1" applyFill="1" applyBorder="1" applyAlignment="1">
      <alignment horizontal="center"/>
    </xf>
    <xf numFmtId="3" fontId="9" fillId="2" borderId="8" xfId="0" applyNumberFormat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169" fontId="9" fillId="3" borderId="7" xfId="0" applyNumberFormat="1" applyFont="1" applyFill="1" applyBorder="1" applyAlignment="1">
      <alignment horizontal="center"/>
    </xf>
    <xf numFmtId="3" fontId="9" fillId="3" borderId="8" xfId="0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1" fillId="0" borderId="0" xfId="0" applyFont="1"/>
    <xf numFmtId="0" fontId="12" fillId="4" borderId="6" xfId="0" applyFont="1" applyFill="1" applyBorder="1"/>
    <xf numFmtId="3" fontId="12" fillId="2" borderId="7" xfId="0" applyNumberFormat="1" applyFont="1" applyFill="1" applyBorder="1" applyAlignment="1">
      <alignment horizontal="right"/>
    </xf>
    <xf numFmtId="3" fontId="12" fillId="3" borderId="7" xfId="0" applyNumberFormat="1" applyFont="1" applyFill="1" applyBorder="1" applyAlignment="1">
      <alignment horizontal="right"/>
    </xf>
    <xf numFmtId="0" fontId="12" fillId="4" borderId="9" xfId="0" applyFont="1" applyFill="1" applyBorder="1"/>
    <xf numFmtId="3" fontId="12" fillId="2" borderId="8" xfId="0" applyNumberFormat="1" applyFont="1" applyFill="1" applyBorder="1" applyAlignment="1">
      <alignment horizontal="right"/>
    </xf>
    <xf numFmtId="3" fontId="12" fillId="3" borderId="8" xfId="0" applyNumberFormat="1" applyFont="1" applyFill="1" applyBorder="1" applyAlignment="1">
      <alignment horizontal="right"/>
    </xf>
    <xf numFmtId="0" fontId="12" fillId="4" borderId="10" xfId="0" applyFont="1" applyFill="1" applyBorder="1"/>
    <xf numFmtId="3" fontId="12" fillId="2" borderId="11" xfId="0" applyNumberFormat="1" applyFont="1" applyFill="1" applyBorder="1" applyAlignment="1">
      <alignment horizontal="right"/>
    </xf>
    <xf numFmtId="3" fontId="12" fillId="3" borderId="11" xfId="0" applyNumberFormat="1" applyFont="1" applyFill="1" applyBorder="1" applyAlignment="1">
      <alignment horizontal="right"/>
    </xf>
    <xf numFmtId="0" fontId="12" fillId="4" borderId="0" xfId="0" applyFont="1" applyFill="1"/>
    <xf numFmtId="3" fontId="12" fillId="2" borderId="0" xfId="0" applyNumberFormat="1" applyFont="1" applyFill="1" applyAlignment="1">
      <alignment horizontal="right"/>
    </xf>
    <xf numFmtId="3" fontId="12" fillId="3" borderId="0" xfId="0" applyNumberFormat="1" applyFont="1" applyFill="1" applyAlignment="1">
      <alignment horizontal="right"/>
    </xf>
    <xf numFmtId="0" fontId="13" fillId="5" borderId="12" xfId="0" applyFont="1" applyFill="1" applyBorder="1"/>
    <xf numFmtId="3" fontId="13" fillId="5" borderId="13" xfId="0" applyNumberFormat="1" applyFont="1" applyFill="1" applyBorder="1" applyAlignment="1">
      <alignment horizontal="right"/>
    </xf>
    <xf numFmtId="0" fontId="1" fillId="0" borderId="0" xfId="0" applyFont="1"/>
    <xf numFmtId="3" fontId="3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68" fontId="7" fillId="2" borderId="3" xfId="0" applyNumberFormat="1" applyFont="1" applyFill="1" applyBorder="1" applyAlignment="1">
      <alignment horizontal="center"/>
    </xf>
    <xf numFmtId="168" fontId="7" fillId="2" borderId="4" xfId="0" applyNumberFormat="1" applyFont="1" applyFill="1" applyBorder="1" applyAlignment="1">
      <alignment horizontal="center"/>
    </xf>
    <xf numFmtId="168" fontId="7" fillId="3" borderId="3" xfId="0" applyNumberFormat="1" applyFont="1" applyFill="1" applyBorder="1" applyAlignment="1">
      <alignment horizontal="center"/>
    </xf>
    <xf numFmtId="168" fontId="7" fillId="3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J25" sqref="J24:J25"/>
    </sheetView>
  </sheetViews>
  <sheetFormatPr baseColWidth="10" defaultRowHeight="15" x14ac:dyDescent="0.25"/>
  <cols>
    <col min="1" max="1" width="28.140625" customWidth="1"/>
    <col min="2" max="2" width="15.140625" bestFit="1" customWidth="1"/>
    <col min="6" max="6" width="12.28515625" bestFit="1" customWidth="1"/>
    <col min="7" max="7" width="15.140625" bestFit="1" customWidth="1"/>
    <col min="11" max="11" width="12.28515625" bestFit="1" customWidth="1"/>
  </cols>
  <sheetData>
    <row r="1" spans="1:12" ht="18" x14ac:dyDescent="0.25">
      <c r="A1" s="29" t="s">
        <v>0</v>
      </c>
      <c r="B1" s="29"/>
      <c r="C1" s="1"/>
      <c r="D1" s="1"/>
      <c r="E1" s="2"/>
      <c r="F1" s="30" t="s">
        <v>1</v>
      </c>
      <c r="G1" s="30"/>
      <c r="H1" s="3"/>
      <c r="I1" s="31" t="s">
        <v>2</v>
      </c>
      <c r="J1" s="31"/>
      <c r="K1" s="31"/>
      <c r="L1" s="3"/>
    </row>
    <row r="2" spans="1:12" ht="15.75" x14ac:dyDescent="0.25">
      <c r="A2" s="4"/>
      <c r="B2" s="32" t="s">
        <v>3</v>
      </c>
      <c r="C2" s="33"/>
      <c r="D2" s="33"/>
      <c r="E2" s="33"/>
      <c r="F2" s="34"/>
      <c r="G2" s="36" t="s">
        <v>4</v>
      </c>
      <c r="H2" s="35"/>
      <c r="I2" s="35"/>
      <c r="J2" s="35"/>
      <c r="K2" s="37"/>
      <c r="L2" s="4"/>
    </row>
    <row r="3" spans="1:12" ht="18" x14ac:dyDescent="0.25">
      <c r="A3" s="4"/>
      <c r="B3" s="5" t="s">
        <v>5</v>
      </c>
      <c r="C3" s="38" t="s">
        <v>6</v>
      </c>
      <c r="D3" s="38"/>
      <c r="E3" s="38"/>
      <c r="F3" s="39"/>
      <c r="G3" s="6" t="s">
        <v>5</v>
      </c>
      <c r="H3" s="40" t="s">
        <v>7</v>
      </c>
      <c r="I3" s="40"/>
      <c r="J3" s="40"/>
      <c r="K3" s="41"/>
      <c r="L3" s="4"/>
    </row>
    <row r="4" spans="1:12" x14ac:dyDescent="0.25">
      <c r="A4" s="7" t="s">
        <v>8</v>
      </c>
      <c r="B4" s="8" t="s">
        <v>9</v>
      </c>
      <c r="C4" s="9" t="s">
        <v>10</v>
      </c>
      <c r="D4" s="9" t="s">
        <v>11</v>
      </c>
      <c r="E4" s="9" t="s">
        <v>12</v>
      </c>
      <c r="F4" s="10" t="s">
        <v>13</v>
      </c>
      <c r="G4" s="11" t="s">
        <v>9</v>
      </c>
      <c r="H4" s="12" t="s">
        <v>10</v>
      </c>
      <c r="I4" s="12" t="s">
        <v>11</v>
      </c>
      <c r="J4" s="12" t="s">
        <v>12</v>
      </c>
      <c r="K4" s="13" t="s">
        <v>13</v>
      </c>
      <c r="L4" s="14"/>
    </row>
    <row r="5" spans="1:12" x14ac:dyDescent="0.25">
      <c r="A5" s="15" t="s">
        <v>14</v>
      </c>
      <c r="B5" s="16">
        <v>1848955654.02</v>
      </c>
      <c r="C5" s="16">
        <v>42314350.669999994</v>
      </c>
      <c r="D5" s="16">
        <v>29173338.949999999</v>
      </c>
      <c r="E5" s="16">
        <v>1254925.8500000001</v>
      </c>
      <c r="F5" s="16">
        <f>IF(SUM(B5:E5)&gt;0,SUM(B5:E5),"")</f>
        <v>1921698269.49</v>
      </c>
      <c r="G5" s="17">
        <v>1852650908.8299999</v>
      </c>
      <c r="H5" s="17">
        <v>46164613.200000003</v>
      </c>
      <c r="I5" s="17">
        <v>29269013.900000002</v>
      </c>
      <c r="J5" s="17">
        <v>1292607.25</v>
      </c>
      <c r="K5" s="17">
        <f>IF(SUM(G5:J5)&gt;0,SUM(G5:J5),"")</f>
        <v>1929377143.1800001</v>
      </c>
      <c r="L5" s="4"/>
    </row>
    <row r="6" spans="1:12" x14ac:dyDescent="0.25">
      <c r="A6" s="18" t="s">
        <v>15</v>
      </c>
      <c r="B6" s="19">
        <v>291323568.44999999</v>
      </c>
      <c r="C6" s="19">
        <v>15284478.129999999</v>
      </c>
      <c r="D6" s="19">
        <v>1717193.1</v>
      </c>
      <c r="E6" s="19">
        <v>160826.85</v>
      </c>
      <c r="F6" s="19">
        <f>IF(SUM(B6:E6)&gt;0,SUM(B6:E6),"")</f>
        <v>308486066.53000003</v>
      </c>
      <c r="G6" s="20">
        <v>292564291.5</v>
      </c>
      <c r="H6" s="20">
        <v>16420646.4</v>
      </c>
      <c r="I6" s="20">
        <v>1736310.15</v>
      </c>
      <c r="J6" s="20">
        <v>177283.5</v>
      </c>
      <c r="K6" s="20">
        <f>IF(SUM(G6:J6)&gt;0,SUM(G6:J6),"")</f>
        <v>310898531.54999995</v>
      </c>
      <c r="L6" s="4"/>
    </row>
    <row r="7" spans="1:12" x14ac:dyDescent="0.25">
      <c r="A7" s="18" t="s">
        <v>16</v>
      </c>
      <c r="B7" s="19">
        <v>218879000.45000002</v>
      </c>
      <c r="C7" s="19">
        <v>12892697.450000001</v>
      </c>
      <c r="D7" s="19">
        <v>632408.85</v>
      </c>
      <c r="E7" s="19">
        <v>139014.6</v>
      </c>
      <c r="F7" s="19">
        <f>IF(SUM(B7:E7)&gt;0,SUM(B7:E7),"")</f>
        <v>232543121.34999999</v>
      </c>
      <c r="G7" s="20">
        <v>222053162.90000001</v>
      </c>
      <c r="H7" s="20">
        <v>12571923.65</v>
      </c>
      <c r="I7" s="20">
        <v>592613.5</v>
      </c>
      <c r="J7" s="20">
        <v>141698.25</v>
      </c>
      <c r="K7" s="20">
        <f>IF(SUM(G7:J7)&gt;0,SUM(G7:J7),"")</f>
        <v>235359398.30000001</v>
      </c>
      <c r="L7" s="4"/>
    </row>
    <row r="8" spans="1:12" x14ac:dyDescent="0.25">
      <c r="A8" s="18" t="s">
        <v>17</v>
      </c>
      <c r="B8" s="19">
        <v>428918667.49999994</v>
      </c>
      <c r="C8" s="19">
        <v>13748212.290000001</v>
      </c>
      <c r="D8" s="19">
        <v>27636369.300000001</v>
      </c>
      <c r="E8" s="19">
        <v>790915.4</v>
      </c>
      <c r="F8" s="19">
        <f>IF(SUM(B8:E8)&gt;0,SUM(B8:E8),"")</f>
        <v>471094164.48999995</v>
      </c>
      <c r="G8" s="20">
        <v>459611933.15000004</v>
      </c>
      <c r="H8" s="20">
        <v>15489125.199999999</v>
      </c>
      <c r="I8" s="20">
        <v>31317957.449999999</v>
      </c>
      <c r="J8" s="20">
        <v>840215.45</v>
      </c>
      <c r="K8" s="20">
        <f>IF(SUM(G8:J8)&gt;0,SUM(G8:J8),"")</f>
        <v>507259231.25</v>
      </c>
      <c r="L8" s="4"/>
    </row>
    <row r="9" spans="1:12" x14ac:dyDescent="0.25">
      <c r="A9" s="18" t="s">
        <v>18</v>
      </c>
      <c r="B9" s="19">
        <v>128837542.3</v>
      </c>
      <c r="C9" s="19">
        <v>7839477.7299999995</v>
      </c>
      <c r="D9" s="19">
        <v>1439247.8</v>
      </c>
      <c r="E9" s="19">
        <v>78206.8</v>
      </c>
      <c r="F9" s="19">
        <f>IF(SUM(B9:E9)&gt;0,SUM(B9:E9),"")</f>
        <v>138194474.63000003</v>
      </c>
      <c r="G9" s="20">
        <v>131080464.39999999</v>
      </c>
      <c r="H9" s="20">
        <v>7837596.5899999999</v>
      </c>
      <c r="I9" s="20">
        <v>1419449.5</v>
      </c>
      <c r="J9" s="20">
        <v>76840.350000000006</v>
      </c>
      <c r="K9" s="20">
        <f>IF(SUM(G9:J9)&gt;0,SUM(G9:J9),"")</f>
        <v>140414350.83999997</v>
      </c>
      <c r="L9" s="4"/>
    </row>
    <row r="10" spans="1:12" x14ac:dyDescent="0.25">
      <c r="A10" s="18" t="s">
        <v>19</v>
      </c>
      <c r="B10" s="19">
        <v>507741451.22000009</v>
      </c>
      <c r="C10" s="19">
        <v>34987596.980000004</v>
      </c>
      <c r="D10" s="19">
        <v>1422046.35</v>
      </c>
      <c r="E10" s="19">
        <v>237517.5</v>
      </c>
      <c r="F10" s="19">
        <f>IF(SUM(B10:E10)&gt;0,SUM(B10:E10),"")</f>
        <v>544388612.05000007</v>
      </c>
      <c r="G10" s="20">
        <v>500879689.74999994</v>
      </c>
      <c r="H10" s="20">
        <v>36029268.619999997</v>
      </c>
      <c r="I10" s="20">
        <v>1317760.3</v>
      </c>
      <c r="J10" s="20">
        <v>232181.4</v>
      </c>
      <c r="K10" s="20">
        <f>IF(SUM(G10:J10)&gt;0,SUM(G10:J10),"")</f>
        <v>538458900.06999981</v>
      </c>
      <c r="L10" s="4"/>
    </row>
    <row r="11" spans="1:12" x14ac:dyDescent="0.25">
      <c r="A11" s="18" t="s">
        <v>20</v>
      </c>
      <c r="B11" s="19">
        <v>422410684</v>
      </c>
      <c r="C11" s="19">
        <v>16428482.464200001</v>
      </c>
      <c r="D11" s="19">
        <v>692666.65</v>
      </c>
      <c r="E11" s="19">
        <v>100839.85</v>
      </c>
      <c r="F11" s="19">
        <f>IF(SUM(B11:E11)&gt;0,SUM(B11:E11),"")</f>
        <v>439632672.96420002</v>
      </c>
      <c r="G11" s="20">
        <v>412210816.94999993</v>
      </c>
      <c r="H11" s="20">
        <v>17903660.53176</v>
      </c>
      <c r="I11" s="20">
        <v>624457.75</v>
      </c>
      <c r="J11" s="20">
        <v>98656.15</v>
      </c>
      <c r="K11" s="20">
        <f>IF(SUM(G11:J11)&gt;0,SUM(G11:J11),"")</f>
        <v>430837591.38175988</v>
      </c>
      <c r="L11" s="4"/>
    </row>
    <row r="12" spans="1:12" x14ac:dyDescent="0.25">
      <c r="A12" s="18" t="s">
        <v>21</v>
      </c>
      <c r="B12" s="19">
        <v>1944695713.3499999</v>
      </c>
      <c r="C12" s="19">
        <v>88398218.270000011</v>
      </c>
      <c r="D12" s="19">
        <v>44926551.549999997</v>
      </c>
      <c r="E12" s="19">
        <v>2089695.35</v>
      </c>
      <c r="F12" s="19">
        <f>IF(SUM(B12:E12)&gt;0,SUM(B12:E12),"")</f>
        <v>2080110178.5199997</v>
      </c>
      <c r="G12" s="20">
        <v>1978556067.5</v>
      </c>
      <c r="H12" s="20">
        <v>99803049.61999999</v>
      </c>
      <c r="I12" s="20">
        <v>43682842.199999996</v>
      </c>
      <c r="J12" s="20">
        <v>2074048.65</v>
      </c>
      <c r="K12" s="20">
        <f>IF(SUM(G12:J12)&gt;0,SUM(G12:J12),"")</f>
        <v>2124116007.97</v>
      </c>
      <c r="L12" s="4"/>
    </row>
    <row r="13" spans="1:12" x14ac:dyDescent="0.25">
      <c r="A13" s="18" t="s">
        <v>22</v>
      </c>
      <c r="B13" s="19">
        <v>1283103818.05</v>
      </c>
      <c r="C13" s="19">
        <v>36269721.049999997</v>
      </c>
      <c r="D13" s="19">
        <v>48902159.75</v>
      </c>
      <c r="E13" s="19">
        <v>1220962.3500000001</v>
      </c>
      <c r="F13" s="19">
        <f>IF(SUM(B13:E13)&gt;0,SUM(B13:E13),"")</f>
        <v>1369496661.1999998</v>
      </c>
      <c r="G13" s="20">
        <v>1301947801.5999999</v>
      </c>
      <c r="H13" s="20">
        <v>41298260.359999999</v>
      </c>
      <c r="I13" s="20">
        <v>49777138.549999997</v>
      </c>
      <c r="J13" s="20">
        <v>1276412.7</v>
      </c>
      <c r="K13" s="20">
        <f>IF(SUM(G13:J13)&gt;0,SUM(G13:J13),"")</f>
        <v>1394299613.2099998</v>
      </c>
      <c r="L13" s="4"/>
    </row>
    <row r="14" spans="1:12" x14ac:dyDescent="0.25">
      <c r="A14" s="18" t="s">
        <v>23</v>
      </c>
      <c r="B14" s="19">
        <v>232377647.25</v>
      </c>
      <c r="C14" s="19">
        <v>8371335.2999999998</v>
      </c>
      <c r="D14" s="19">
        <v>526602</v>
      </c>
      <c r="E14" s="19">
        <v>68366.649999999994</v>
      </c>
      <c r="F14" s="19">
        <f>IF(SUM(B14:E14)&gt;0,SUM(B14:E14),"")</f>
        <v>241343951.20000002</v>
      </c>
      <c r="G14" s="20">
        <v>225452183.60000002</v>
      </c>
      <c r="H14" s="20">
        <v>8713397.0700000003</v>
      </c>
      <c r="I14" s="20">
        <v>398167.3</v>
      </c>
      <c r="J14" s="20">
        <v>61636.75</v>
      </c>
      <c r="K14" s="20">
        <f>IF(SUM(G14:J14)&gt;0,SUM(G14:J14),"")</f>
        <v>234625384.72000003</v>
      </c>
      <c r="L14" s="4"/>
    </row>
    <row r="15" spans="1:12" x14ac:dyDescent="0.25">
      <c r="A15" s="18" t="s">
        <v>24</v>
      </c>
      <c r="B15" s="19">
        <v>499638065.09999996</v>
      </c>
      <c r="C15" s="19">
        <v>20558022.390000001</v>
      </c>
      <c r="D15" s="19">
        <v>2236154.4</v>
      </c>
      <c r="E15" s="19">
        <v>221472.25</v>
      </c>
      <c r="F15" s="19">
        <f>IF(SUM(B15:E15)&gt;0,SUM(B15:E15),"")</f>
        <v>522653714.13999993</v>
      </c>
      <c r="G15" s="20">
        <v>492954807.95000005</v>
      </c>
      <c r="H15" s="20">
        <v>21239639.75</v>
      </c>
      <c r="I15" s="20">
        <v>1890347.3</v>
      </c>
      <c r="J15" s="20">
        <v>225130.15</v>
      </c>
      <c r="K15" s="20">
        <f>IF(SUM(G15:J15)&gt;0,SUM(G15:J15),"")</f>
        <v>516309925.15000004</v>
      </c>
      <c r="L15" s="4"/>
    </row>
    <row r="16" spans="1:12" x14ac:dyDescent="0.25">
      <c r="A16" s="18" t="s">
        <v>25</v>
      </c>
      <c r="B16" s="19">
        <v>1197214045.75</v>
      </c>
      <c r="C16" s="19">
        <v>44445681.469999999</v>
      </c>
      <c r="D16" s="19">
        <v>3584897.65</v>
      </c>
      <c r="E16" s="19">
        <v>893931.9</v>
      </c>
      <c r="F16" s="19">
        <f>IF(SUM(B16:E16)&gt;0,SUM(B16:E16),"")</f>
        <v>1246138556.7700002</v>
      </c>
      <c r="G16" s="20">
        <v>1216690445.5599999</v>
      </c>
      <c r="H16" s="20">
        <v>47596771.220000006</v>
      </c>
      <c r="I16" s="20">
        <v>3872509.35</v>
      </c>
      <c r="J16" s="20">
        <v>899944.6</v>
      </c>
      <c r="K16" s="20">
        <f>IF(SUM(G16:J16)&gt;0,SUM(G16:J16),"")</f>
        <v>1269059670.7299998</v>
      </c>
      <c r="L16" s="4"/>
    </row>
    <row r="17" spans="1:12" x14ac:dyDescent="0.25">
      <c r="A17" s="18" t="s">
        <v>26</v>
      </c>
      <c r="B17" s="19">
        <v>342376319</v>
      </c>
      <c r="C17" s="19">
        <v>10578683.360000001</v>
      </c>
      <c r="D17" s="19">
        <v>3835343.45</v>
      </c>
      <c r="E17" s="19">
        <v>162554.4</v>
      </c>
      <c r="F17" s="19">
        <f>IF(SUM(B17:E17)&gt;0,SUM(B17:E17),"")</f>
        <v>356952900.20999998</v>
      </c>
      <c r="G17" s="20">
        <v>339162148.70000005</v>
      </c>
      <c r="H17" s="20">
        <v>11394365.779999999</v>
      </c>
      <c r="I17" s="20">
        <v>3879220.9</v>
      </c>
      <c r="J17" s="20">
        <v>158088.95000000001</v>
      </c>
      <c r="K17" s="20">
        <f>IF(SUM(G17:J17)&gt;0,SUM(G17:J17),"")</f>
        <v>354593824.32999998</v>
      </c>
      <c r="L17" s="4"/>
    </row>
    <row r="18" spans="1:12" x14ac:dyDescent="0.25">
      <c r="A18" s="18" t="s">
        <v>27</v>
      </c>
      <c r="B18" s="19">
        <v>205094502.95000002</v>
      </c>
      <c r="C18" s="19">
        <v>14062892.35</v>
      </c>
      <c r="D18" s="19">
        <v>4259244.0999999996</v>
      </c>
      <c r="E18" s="19">
        <v>175349.6</v>
      </c>
      <c r="F18" s="19">
        <f>IF(SUM(B18:E18)&gt;0,SUM(B18:E18),"")</f>
        <v>223591989</v>
      </c>
      <c r="G18" s="20">
        <v>201861117.65000004</v>
      </c>
      <c r="H18" s="20">
        <v>15944847.4</v>
      </c>
      <c r="I18" s="20">
        <v>3886099.55</v>
      </c>
      <c r="J18" s="20">
        <v>185788.45</v>
      </c>
      <c r="K18" s="20">
        <f>IF(SUM(G18:J18)&gt;0,SUM(G18:J18),"")</f>
        <v>221877853.05000004</v>
      </c>
      <c r="L18" s="4"/>
    </row>
    <row r="19" spans="1:12" x14ac:dyDescent="0.25">
      <c r="A19" s="18" t="s">
        <v>28</v>
      </c>
      <c r="B19" s="19">
        <v>540529513.70000005</v>
      </c>
      <c r="C19" s="19">
        <v>49998914.810000002</v>
      </c>
      <c r="D19" s="19">
        <v>9090978.3000000007</v>
      </c>
      <c r="E19" s="19">
        <v>370743.65</v>
      </c>
      <c r="F19" s="19">
        <f>IF(SUM(B19:E19)&gt;0,SUM(B19:E19),"")</f>
        <v>599990150.45999992</v>
      </c>
      <c r="G19" s="20">
        <v>555787201.13000011</v>
      </c>
      <c r="H19" s="20">
        <v>52251148.130000003</v>
      </c>
      <c r="I19" s="20">
        <v>8743722.3000000007</v>
      </c>
      <c r="J19" s="20">
        <v>346414.9</v>
      </c>
      <c r="K19" s="20">
        <f>IF(SUM(G19:J19)&gt;0,SUM(G19:J19),"")</f>
        <v>617128486.46000004</v>
      </c>
      <c r="L19" s="4"/>
    </row>
    <row r="20" spans="1:12" x14ac:dyDescent="0.25">
      <c r="A20" s="21" t="s">
        <v>29</v>
      </c>
      <c r="B20" s="22">
        <v>61691851.550000004</v>
      </c>
      <c r="C20" s="22">
        <v>6533774.04</v>
      </c>
      <c r="D20" s="22">
        <v>144448.65</v>
      </c>
      <c r="E20" s="22">
        <v>22075.5</v>
      </c>
      <c r="F20" s="22">
        <f>IF(SUM(B20:E20)&gt;0,SUM(B20:E20),"")</f>
        <v>68392149.74000001</v>
      </c>
      <c r="G20" s="23">
        <v>60179335.049999997</v>
      </c>
      <c r="H20" s="23">
        <v>6576781.3799999999</v>
      </c>
      <c r="I20" s="23">
        <v>118956.1</v>
      </c>
      <c r="J20" s="23">
        <v>20450.900000000001</v>
      </c>
      <c r="K20" s="23">
        <f>IF(SUM(G20:J20)&gt;0,SUM(G20:J20),"")</f>
        <v>66895523.43</v>
      </c>
      <c r="L20" s="4"/>
    </row>
    <row r="21" spans="1:12" x14ac:dyDescent="0.25">
      <c r="A21" s="24"/>
      <c r="B21" s="25"/>
      <c r="C21" s="25"/>
      <c r="D21" s="25"/>
      <c r="E21" s="25"/>
      <c r="F21" s="25" t="str">
        <f>IF(SUM(B21:E21)&gt;0,SUM(B21:E21),"")</f>
        <v/>
      </c>
      <c r="G21" s="26"/>
      <c r="H21" s="26"/>
      <c r="I21" s="26"/>
      <c r="J21" s="26"/>
      <c r="K21" s="26" t="str">
        <f>IF(SUM(G21:J21)&gt;0,SUM(G21:J21),"")</f>
        <v/>
      </c>
      <c r="L21" s="4"/>
    </row>
    <row r="22" spans="1:12" x14ac:dyDescent="0.25">
      <c r="A22" s="27" t="s">
        <v>30</v>
      </c>
      <c r="B22" s="28">
        <f>SUM(B5:B20)</f>
        <v>10153788044.640003</v>
      </c>
      <c r="C22" s="28">
        <f>SUM(C5:C20)</f>
        <v>422712538.7542001</v>
      </c>
      <c r="D22" s="28">
        <f>SUM(D5:D20)</f>
        <v>180219650.85000002</v>
      </c>
      <c r="E22" s="28">
        <f>SUM(E5:E20)</f>
        <v>7987398.5000000019</v>
      </c>
      <c r="F22" s="28">
        <f>SUM(F5:F20)</f>
        <v>10764707632.744198</v>
      </c>
      <c r="G22" s="28">
        <f>SUM(G5:G20)</f>
        <v>10243642376.220001</v>
      </c>
      <c r="H22" s="28">
        <f>SUM(H5:H20)</f>
        <v>457235094.90175998</v>
      </c>
      <c r="I22" s="28">
        <f>SUM(I5:I20)</f>
        <v>182526566.10000005</v>
      </c>
      <c r="J22" s="28">
        <f>SUM(J5:J20)</f>
        <v>8107398.4000000013</v>
      </c>
      <c r="K22" s="28">
        <f>SUM(K5:K20)</f>
        <v>10891511435.621761</v>
      </c>
    </row>
  </sheetData>
  <mergeCells count="7">
    <mergeCell ref="A1:B1"/>
    <mergeCell ref="F1:G1"/>
    <mergeCell ref="I1:K1"/>
    <mergeCell ref="B2:F2"/>
    <mergeCell ref="G2:K2"/>
    <mergeCell ref="C3:F3"/>
    <mergeCell ref="H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2015-05-13T22:00:00+00:00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F18109-FFEF-4064-9F11-7123C2EB5E55}"/>
</file>

<file path=customXml/itemProps2.xml><?xml version="1.0" encoding="utf-8"?>
<ds:datastoreItem xmlns:ds="http://schemas.openxmlformats.org/officeDocument/2006/customXml" ds:itemID="{29D2A4D8-6DF7-4668-989E-09E1C5C12563}"/>
</file>

<file path=customXml/itemProps3.xml><?xml version="1.0" encoding="utf-8"?>
<ds:datastoreItem xmlns:ds="http://schemas.openxmlformats.org/officeDocument/2006/customXml" ds:itemID="{4737B56C-CB8B-4F1A-86D1-FE6EAD3D52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Cimorra Mota, Soledad</dc:creator>
  <cp:lastModifiedBy>Cimorra Mota, Soledad</cp:lastModifiedBy>
  <dcterms:created xsi:type="dcterms:W3CDTF">2015-05-13T11:21:30Z</dcterms:created>
  <dcterms:modified xsi:type="dcterms:W3CDTF">2015-05-13T11:22:23Z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2015-05-13T22:00:00Z</vt:filetime>
  </property>
  <property fmtid="{D5CDD505-2E9C-101B-9397-08002B2CF9AE}" pid="17" name="Autor">
    <vt:lpwstr/>
  </property>
</Properties>
</file>