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B22" i="1"/>
  <c r="C22" i="1"/>
  <c r="D22" i="1"/>
  <c r="E22" i="1"/>
  <c r="F22" i="1"/>
  <c r="G22" i="1"/>
  <c r="H22" i="1"/>
  <c r="I22" i="1"/>
  <c r="J22" i="1"/>
  <c r="K22" i="1"/>
</calcChain>
</file>

<file path=xl/sharedStrings.xml><?xml version="1.0" encoding="utf-8"?>
<sst xmlns="http://schemas.openxmlformats.org/spreadsheetml/2006/main" count="38" uniqueCount="32">
  <si>
    <t>Península e Illes Balears</t>
  </si>
  <si>
    <t>Acumulado</t>
  </si>
  <si>
    <t>Ventas en Euros(*)</t>
  </si>
  <si>
    <t>AÑO ACTUAL</t>
  </si>
  <si>
    <t>AÑO ANTERIOR</t>
  </si>
  <si>
    <t>Hasta……:</t>
  </si>
  <si>
    <t>31-Diciembre-2008</t>
  </si>
  <si>
    <t>31-Diciembre-2007</t>
  </si>
  <si>
    <t>COMUNIDAD</t>
  </si>
  <si>
    <t>CIGARRILLOS</t>
  </si>
  <si>
    <t>CIGARROS</t>
  </si>
  <si>
    <t>P. LIAR</t>
  </si>
  <si>
    <t>P. PIPA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</si>
  <si>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</si>
  <si>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</si>
  <si>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</si>
  <si>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</si>
  <si>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</si>
  <si>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</si>
  <si>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</si>
  <si>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</si>
  <si>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</si>
  <si>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</si>
  <si>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</si>
  <si>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</si>
  <si>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</si>
  <si>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</si>
  <si>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</si>
  <si>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</si>
  <si>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</si>
  <si>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</si>
  <si>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 A PVP en Expendedurías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</si>
</sst>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4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4"/>
      <color rgb="FF000080"/>
      <name val="Arial"/>
      <family val="2"/>
    </font>
    <font>
      <b/>
      <sz val="14"/>
      <color rgb="FF993300"/>
      <name val="Arial"/>
      <family val="2"/>
    </font>
    <font>
      <sz val="14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right" vertical="top"/>
    </xf>
    <xf numFmtId="0" fontId="7" fillId="2" borderId="5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8" fillId="4" borderId="6" xfId="0" applyFont="1" applyFill="1" applyBorder="1"/>
    <xf numFmtId="3" fontId="9" fillId="2" borderId="7" xfId="0" applyNumberFormat="1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3" fontId="9" fillId="3" borderId="7" xfId="0" applyNumberFormat="1" applyFont="1" applyFill="1" applyBorder="1" applyAlignment="1">
      <alignment horizontal="center"/>
    </xf>
    <xf numFmtId="3" fontId="9" fillId="3" borderId="8" xfId="0" applyNumberFormat="1" applyFont="1" applyFill="1" applyBorder="1" applyAlignment="1">
      <alignment horizontal="center"/>
    </xf>
    <xf numFmtId="3" fontId="10" fillId="3" borderId="8" xfId="0" applyNumberFormat="1" applyFont="1" applyFill="1" applyBorder="1" applyAlignment="1">
      <alignment horizontal="center"/>
    </xf>
    <xf numFmtId="0" fontId="11" fillId="4" borderId="6" xfId="0" applyFont="1" applyFill="1" applyBorder="1"/>
    <xf numFmtId="3" fontId="11" fillId="2" borderId="7" xfId="0" applyNumberFormat="1" applyFont="1" applyFill="1" applyBorder="1"/>
    <xf numFmtId="3" fontId="11" fillId="3" borderId="7" xfId="0" applyNumberFormat="1" applyFont="1" applyFill="1" applyBorder="1"/>
    <xf numFmtId="0" fontId="11" fillId="4" borderId="9" xfId="0" applyFont="1" applyFill="1" applyBorder="1"/>
    <xf numFmtId="3" fontId="11" fillId="2" borderId="8" xfId="0" applyNumberFormat="1" applyFont="1" applyFill="1" applyBorder="1"/>
    <xf numFmtId="3" fontId="11" fillId="3" borderId="8" xfId="0" applyNumberFormat="1" applyFont="1" applyFill="1" applyBorder="1"/>
    <xf numFmtId="0" fontId="11" fillId="4" borderId="10" xfId="0" applyFont="1" applyFill="1" applyBorder="1"/>
    <xf numFmtId="3" fontId="11" fillId="2" borderId="11" xfId="0" applyNumberFormat="1" applyFont="1" applyFill="1" applyBorder="1"/>
    <xf numFmtId="3" fontId="11" fillId="3" borderId="11" xfId="0" applyNumberFormat="1" applyFont="1" applyFill="1" applyBorder="1"/>
    <xf numFmtId="0" fontId="12" fillId="5" borderId="12" xfId="0" applyFont="1" applyFill="1" applyBorder="1"/>
    <xf numFmtId="3" fontId="12" fillId="5" borderId="13" xfId="0" applyNumberFormat="1" applyFont="1" applyFill="1" applyBorder="1"/>
    <xf numFmtId="0" fontId="13" fillId="0" borderId="0" xfId="0" applyFont="1"/>
    <xf numFmtId="3" fontId="3" fillId="0" borderId="1" xfId="0" applyNumberFormat="1" applyFont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8" fontId="7" fillId="2" borderId="3" xfId="0" applyNumberFormat="1" applyFont="1" applyFill="1" applyBorder="1" applyAlignment="1">
      <alignment horizontal="center"/>
    </xf>
    <xf numFmtId="168" fontId="7" fillId="2" borderId="4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sqref="A1:K24"/>
    </sheetView>
  </sheetViews>
  <sheetFormatPr baseColWidth="10" defaultRowHeight="15" x14ac:dyDescent="0.25"/>
  <cols>
    <col min="1" max="1" width="22" customWidth="1"/>
    <col min="2" max="2" width="18.140625" customWidth="1"/>
    <col min="6" max="6" width="17.5703125" customWidth="1"/>
    <col min="7" max="7" width="19.85546875" customWidth="1"/>
    <col min="11" max="11" width="17" customWidth="1"/>
  </cols>
  <sheetData>
    <row r="1" spans="1:11" ht="18" x14ac:dyDescent="0.25">
      <c r="A1" s="1" t="s">
        <v>0</v>
      </c>
      <c r="B1" s="2"/>
      <c r="C1" s="3"/>
      <c r="D1" s="3"/>
      <c r="E1" s="4"/>
      <c r="F1" s="30" t="s">
        <v>1</v>
      </c>
      <c r="G1" s="30"/>
      <c r="H1" s="5"/>
      <c r="I1" s="7"/>
      <c r="J1" s="7"/>
      <c r="K1" s="8" t="s">
        <v>2</v>
      </c>
    </row>
    <row r="2" spans="1:11" ht="15.75" x14ac:dyDescent="0.25">
      <c r="A2" s="6"/>
      <c r="B2" s="31" t="s">
        <v>3</v>
      </c>
      <c r="C2" s="32"/>
      <c r="D2" s="32"/>
      <c r="E2" s="32"/>
      <c r="F2" s="33"/>
      <c r="G2" s="35" t="s">
        <v>4</v>
      </c>
      <c r="H2" s="34"/>
      <c r="I2" s="34"/>
      <c r="J2" s="34"/>
      <c r="K2" s="36"/>
    </row>
    <row r="3" spans="1:11" ht="18" x14ac:dyDescent="0.25">
      <c r="A3" s="6"/>
      <c r="B3" s="9" t="s">
        <v>5</v>
      </c>
      <c r="C3" s="37" t="s">
        <v>6</v>
      </c>
      <c r="D3" s="37"/>
      <c r="E3" s="37"/>
      <c r="F3" s="38"/>
      <c r="G3" s="10" t="s">
        <v>5</v>
      </c>
      <c r="H3" s="39" t="s">
        <v>7</v>
      </c>
      <c r="I3" s="39"/>
      <c r="J3" s="39"/>
      <c r="K3" s="40"/>
    </row>
    <row r="4" spans="1:11" x14ac:dyDescent="0.25">
      <c r="A4" s="11" t="s">
        <v>8</v>
      </c>
      <c r="B4" s="12" t="s">
        <v>9</v>
      </c>
      <c r="C4" s="13" t="s">
        <v>10</v>
      </c>
      <c r="D4" s="13" t="s">
        <v>11</v>
      </c>
      <c r="E4" s="13" t="s">
        <v>12</v>
      </c>
      <c r="F4" s="14" t="s">
        <v>13</v>
      </c>
      <c r="G4" s="15" t="s">
        <v>9</v>
      </c>
      <c r="H4" s="16" t="s">
        <v>10</v>
      </c>
      <c r="I4" s="16" t="s">
        <v>11</v>
      </c>
      <c r="J4" s="16" t="s">
        <v>12</v>
      </c>
      <c r="K4" s="17" t="s">
        <v>13</v>
      </c>
    </row>
    <row r="5" spans="1:11" x14ac:dyDescent="0.25">
      <c r="A5" s="18" t="s">
        <v>14</v>
      </c>
      <c r="B5" s="19">
        <v>2121064144.9899998</v>
      </c>
      <c r="C5" s="19">
        <v>43143388.659999996</v>
      </c>
      <c r="D5" s="19">
        <v>39126918.100000001</v>
      </c>
      <c r="E5" s="19">
        <v>1332899.3500000001</v>
      </c>
      <c r="F5" s="19">
        <f>IF(SUM(B5:E5)&gt;0,SUM(B5:E5),"")</f>
        <v>2204667351.0999994</v>
      </c>
      <c r="G5" s="20">
        <v>2030293426.95</v>
      </c>
      <c r="H5" s="20">
        <v>44494809.500000007</v>
      </c>
      <c r="I5" s="20">
        <v>32380779.299999997</v>
      </c>
      <c r="J5" s="20">
        <v>1286419.6000000001</v>
      </c>
      <c r="K5" s="20">
        <f>IF(SUM(G5:J5)&gt;0,SUM(G5:J5),"")</f>
        <v>2108455435.3499999</v>
      </c>
    </row>
    <row r="6" spans="1:11" x14ac:dyDescent="0.25">
      <c r="A6" s="21" t="s">
        <v>15</v>
      </c>
      <c r="B6" s="22">
        <v>351823397.84000003</v>
      </c>
      <c r="C6" s="22">
        <v>15643044.719999999</v>
      </c>
      <c r="D6" s="22">
        <v>2653961.6</v>
      </c>
      <c r="E6" s="22">
        <v>189192.85</v>
      </c>
      <c r="F6" s="22">
        <f>IF(SUM(B6:E6)&gt;0,SUM(B6:E6),"")</f>
        <v>370309597.01000011</v>
      </c>
      <c r="G6" s="23">
        <v>328625003.64999998</v>
      </c>
      <c r="H6" s="23">
        <v>16195429.939999998</v>
      </c>
      <c r="I6" s="23">
        <v>2032212.3</v>
      </c>
      <c r="J6" s="23">
        <v>182094.4</v>
      </c>
      <c r="K6" s="23">
        <f>IF(SUM(G6:J6)&gt;0,SUM(G6:J6),"")</f>
        <v>347034740.28999996</v>
      </c>
    </row>
    <row r="7" spans="1:11" x14ac:dyDescent="0.25">
      <c r="A7" s="21" t="s">
        <v>16</v>
      </c>
      <c r="B7" s="22">
        <v>260120607.59999999</v>
      </c>
      <c r="C7" s="22">
        <v>13377714.049999999</v>
      </c>
      <c r="D7" s="22">
        <v>950599.55</v>
      </c>
      <c r="E7" s="22">
        <v>151818.20000000001</v>
      </c>
      <c r="F7" s="22">
        <f>IF(SUM(B7:E7)&gt;0,SUM(B7:E7),"")</f>
        <v>274600739.39999998</v>
      </c>
      <c r="G7" s="23">
        <v>241830226.44999999</v>
      </c>
      <c r="H7" s="23">
        <v>13451853.850000001</v>
      </c>
      <c r="I7" s="23">
        <v>740649.35</v>
      </c>
      <c r="J7" s="23">
        <v>151791.25</v>
      </c>
      <c r="K7" s="23">
        <f>IF(SUM(G7:J7)&gt;0,SUM(G7:J7),"")</f>
        <v>256174520.89999998</v>
      </c>
    </row>
    <row r="8" spans="1:11" x14ac:dyDescent="0.25">
      <c r="A8" s="21" t="s">
        <v>17</v>
      </c>
      <c r="B8" s="22">
        <v>456390498.44999999</v>
      </c>
      <c r="C8" s="22">
        <v>13133867.789999999</v>
      </c>
      <c r="D8" s="22">
        <v>32830131.350000001</v>
      </c>
      <c r="E8" s="22">
        <v>749250.75</v>
      </c>
      <c r="F8" s="22">
        <f>IF(SUM(B8:E8)&gt;0,SUM(B8:E8),"")</f>
        <v>503103748.34000003</v>
      </c>
      <c r="G8" s="23">
        <v>463144294.85000002</v>
      </c>
      <c r="H8" s="23">
        <v>14314257.59</v>
      </c>
      <c r="I8" s="23">
        <v>30570695.600000001</v>
      </c>
      <c r="J8" s="23">
        <v>784015.19999999902</v>
      </c>
      <c r="K8" s="23">
        <f>IF(SUM(G8:J8)&gt;0,SUM(G8:J8),"")</f>
        <v>508813263.24000001</v>
      </c>
    </row>
    <row r="9" spans="1:11" x14ac:dyDescent="0.25">
      <c r="A9" s="21" t="s">
        <v>18</v>
      </c>
      <c r="B9" s="22">
        <v>148705585.09999999</v>
      </c>
      <c r="C9" s="22">
        <v>8156124.54</v>
      </c>
      <c r="D9" s="22">
        <v>1528173.8</v>
      </c>
      <c r="E9" s="22">
        <v>69858.600000000006</v>
      </c>
      <c r="F9" s="22">
        <f>IF(SUM(B9:E9)&gt;0,SUM(B9:E9),"")</f>
        <v>158459742.03999999</v>
      </c>
      <c r="G9" s="23">
        <v>141623887.25</v>
      </c>
      <c r="H9" s="23">
        <v>8460796.0600000005</v>
      </c>
      <c r="I9" s="23">
        <v>1876164</v>
      </c>
      <c r="J9" s="23">
        <v>75751.349999999904</v>
      </c>
      <c r="K9" s="23">
        <f>IF(SUM(G9:J9)&gt;0,SUM(G9:J9),"")</f>
        <v>152036598.66</v>
      </c>
    </row>
    <row r="10" spans="1:11" x14ac:dyDescent="0.25">
      <c r="A10" s="21" t="s">
        <v>19</v>
      </c>
      <c r="B10" s="22">
        <v>598228677.89999998</v>
      </c>
      <c r="C10" s="22">
        <v>35781149.029999994</v>
      </c>
      <c r="D10" s="22">
        <v>2594037.1</v>
      </c>
      <c r="E10" s="22">
        <v>282077.25</v>
      </c>
      <c r="F10" s="22">
        <f>IF(SUM(B10:E10)&gt;0,SUM(B10:E10),"")</f>
        <v>636885941.27999997</v>
      </c>
      <c r="G10" s="23">
        <v>548278546.04999995</v>
      </c>
      <c r="H10" s="23">
        <v>36742601.68</v>
      </c>
      <c r="I10" s="23">
        <v>1856149.8</v>
      </c>
      <c r="J10" s="23">
        <v>267431.05</v>
      </c>
      <c r="K10" s="23">
        <f>IF(SUM(G10:J10)&gt;0,SUM(G10:J10),"")</f>
        <v>587144728.5799998</v>
      </c>
    </row>
    <row r="11" spans="1:11" x14ac:dyDescent="0.25">
      <c r="A11" s="21" t="s">
        <v>20</v>
      </c>
      <c r="B11" s="22">
        <v>516753053.54999995</v>
      </c>
      <c r="C11" s="22">
        <v>16941501.809999999</v>
      </c>
      <c r="D11" s="22">
        <v>1595169</v>
      </c>
      <c r="E11" s="22">
        <v>134672.20000000001</v>
      </c>
      <c r="F11" s="22">
        <f>IF(SUM(B11:E11)&gt;0,SUM(B11:E11),"")</f>
        <v>535424396.55999994</v>
      </c>
      <c r="G11" s="23">
        <v>479598931.85000002</v>
      </c>
      <c r="H11" s="23">
        <v>17690106.540000003</v>
      </c>
      <c r="I11" s="23">
        <v>961615.65</v>
      </c>
      <c r="J11" s="23">
        <v>114656.45</v>
      </c>
      <c r="K11" s="23">
        <f>IF(SUM(G11:J11)&gt;0,SUM(G11:J11),"")</f>
        <v>498365310.49000001</v>
      </c>
    </row>
    <row r="12" spans="1:11" x14ac:dyDescent="0.25">
      <c r="A12" s="21" t="s">
        <v>21</v>
      </c>
      <c r="B12" s="22">
        <v>2202506168.7999997</v>
      </c>
      <c r="C12" s="22">
        <v>90475975.019999996</v>
      </c>
      <c r="D12" s="22">
        <v>67010537.349999994</v>
      </c>
      <c r="E12" s="22">
        <v>2438442.9500000002</v>
      </c>
      <c r="F12" s="22">
        <f>IF(SUM(B12:E12)&gt;0,SUM(B12:E12),"")</f>
        <v>2362431124.1199994</v>
      </c>
      <c r="G12" s="23">
        <v>2122352881.8</v>
      </c>
      <c r="H12" s="23">
        <v>91902671.980000094</v>
      </c>
      <c r="I12" s="23">
        <v>54634353.700000003</v>
      </c>
      <c r="J12" s="23">
        <v>2327751.4</v>
      </c>
      <c r="K12" s="23">
        <f>IF(SUM(G12:J12)&gt;0,SUM(G12:J12),"")</f>
        <v>2271217658.8800001</v>
      </c>
    </row>
    <row r="13" spans="1:11" x14ac:dyDescent="0.25">
      <c r="A13" s="21" t="s">
        <v>22</v>
      </c>
      <c r="B13" s="22">
        <v>1465668209.9499998</v>
      </c>
      <c r="C13" s="22">
        <v>35521137.390000001</v>
      </c>
      <c r="D13" s="22">
        <v>70337179.25</v>
      </c>
      <c r="E13" s="22">
        <v>1232182.3</v>
      </c>
      <c r="F13" s="22">
        <f>IF(SUM(B13:E13)&gt;0,SUM(B13:E13),"")</f>
        <v>1572758708.8899999</v>
      </c>
      <c r="G13" s="23">
        <v>1424603797.8299999</v>
      </c>
      <c r="H13" s="23">
        <v>37646566.630000003</v>
      </c>
      <c r="I13" s="23">
        <v>56478457.100000001</v>
      </c>
      <c r="J13" s="23">
        <v>1298022.8999999999</v>
      </c>
      <c r="K13" s="23">
        <f>IF(SUM(G13:J13)&gt;0,SUM(G13:J13),"")</f>
        <v>1520026844.46</v>
      </c>
    </row>
    <row r="14" spans="1:11" x14ac:dyDescent="0.25">
      <c r="A14" s="21" t="s">
        <v>23</v>
      </c>
      <c r="B14" s="22">
        <v>280783861.34999996</v>
      </c>
      <c r="C14" s="22">
        <v>8448660.0899999999</v>
      </c>
      <c r="D14" s="22">
        <v>1184264.6000000001</v>
      </c>
      <c r="E14" s="22">
        <v>89555.95</v>
      </c>
      <c r="F14" s="22">
        <f>IF(SUM(B14:E14)&gt;0,SUM(B14:E14),"")</f>
        <v>290506341.98999995</v>
      </c>
      <c r="G14" s="23">
        <v>260379498.34999999</v>
      </c>
      <c r="H14" s="23">
        <v>8634769.1699999999</v>
      </c>
      <c r="I14" s="23">
        <v>712927.35</v>
      </c>
      <c r="J14" s="23">
        <v>77083.649999999994</v>
      </c>
      <c r="K14" s="23">
        <f>IF(SUM(G14:J14)&gt;0,SUM(G14:J14),"")</f>
        <v>269804278.51999998</v>
      </c>
    </row>
    <row r="15" spans="1:11" x14ac:dyDescent="0.25">
      <c r="A15" s="21" t="s">
        <v>24</v>
      </c>
      <c r="B15" s="22">
        <v>581979940.75</v>
      </c>
      <c r="C15" s="22">
        <v>21384379.59</v>
      </c>
      <c r="D15" s="22">
        <v>3598561.05</v>
      </c>
      <c r="E15" s="22">
        <v>239368.45</v>
      </c>
      <c r="F15" s="22">
        <f>IF(SUM(B15:E15)&gt;0,SUM(B15:E15),"")</f>
        <v>607202249.84000003</v>
      </c>
      <c r="G15" s="23">
        <v>544618633.75</v>
      </c>
      <c r="H15" s="23">
        <v>21685890.73</v>
      </c>
      <c r="I15" s="23">
        <v>2904138.35</v>
      </c>
      <c r="J15" s="23">
        <v>238408.75</v>
      </c>
      <c r="K15" s="23">
        <f>IF(SUM(G15:J15)&gt;0,SUM(G15:J15),"")</f>
        <v>569447071.58000004</v>
      </c>
    </row>
    <row r="16" spans="1:11" x14ac:dyDescent="0.25">
      <c r="A16" s="21" t="s">
        <v>25</v>
      </c>
      <c r="B16" s="22">
        <v>1401596799.5</v>
      </c>
      <c r="C16" s="22">
        <v>45723687.25</v>
      </c>
      <c r="D16" s="22">
        <v>6446449</v>
      </c>
      <c r="E16" s="22">
        <v>1029778.85</v>
      </c>
      <c r="F16" s="22">
        <f>IF(SUM(B16:E16)&gt;0,SUM(B16:E16),"")</f>
        <v>1454796714.5999999</v>
      </c>
      <c r="G16" s="23">
        <v>1327667109.7</v>
      </c>
      <c r="H16" s="23">
        <v>47809206.090000004</v>
      </c>
      <c r="I16" s="23">
        <v>4691641.3499999996</v>
      </c>
      <c r="J16" s="23">
        <v>957469.5499999969</v>
      </c>
      <c r="K16" s="23">
        <f>IF(SUM(G16:J16)&gt;0,SUM(G16:J16),"")</f>
        <v>1381125426.6899998</v>
      </c>
    </row>
    <row r="17" spans="1:11" x14ac:dyDescent="0.25">
      <c r="A17" s="21" t="s">
        <v>26</v>
      </c>
      <c r="B17" s="22">
        <v>393666493.44999999</v>
      </c>
      <c r="C17" s="22">
        <v>10724385.380000001</v>
      </c>
      <c r="D17" s="22">
        <v>5769342</v>
      </c>
      <c r="E17" s="22">
        <v>185391.95</v>
      </c>
      <c r="F17" s="22">
        <f>IF(SUM(B17:E17)&gt;0,SUM(B17:E17),"")</f>
        <v>410345612.77999997</v>
      </c>
      <c r="G17" s="23">
        <v>386451304.69999999</v>
      </c>
      <c r="H17" s="23">
        <v>11300158.98</v>
      </c>
      <c r="I17" s="23">
        <v>4561238.75</v>
      </c>
      <c r="J17" s="23">
        <v>179133.9</v>
      </c>
      <c r="K17" s="23">
        <f>IF(SUM(G17:J17)&gt;0,SUM(G17:J17),"")</f>
        <v>402491836.32999998</v>
      </c>
    </row>
    <row r="18" spans="1:11" x14ac:dyDescent="0.25">
      <c r="A18" s="21" t="s">
        <v>27</v>
      </c>
      <c r="B18" s="22">
        <v>228091185.55000001</v>
      </c>
      <c r="C18" s="22">
        <v>15242493.52</v>
      </c>
      <c r="D18" s="22">
        <v>5959748.7000000002</v>
      </c>
      <c r="E18" s="22">
        <v>206320.6</v>
      </c>
      <c r="F18" s="22">
        <f>IF(SUM(B18:E18)&gt;0,SUM(B18:E18),"")</f>
        <v>249499748.37</v>
      </c>
      <c r="G18" s="23">
        <v>217683543.69999999</v>
      </c>
      <c r="H18" s="23">
        <v>14959317.219999999</v>
      </c>
      <c r="I18" s="23">
        <v>4796459.95</v>
      </c>
      <c r="J18" s="23">
        <v>206163.25</v>
      </c>
      <c r="K18" s="23">
        <f>IF(SUM(G18:J18)&gt;0,SUM(G18:J18),"")</f>
        <v>237645484.11999997</v>
      </c>
    </row>
    <row r="19" spans="1:11" x14ac:dyDescent="0.25">
      <c r="A19" s="21" t="s">
        <v>28</v>
      </c>
      <c r="B19" s="22">
        <v>592665498.25</v>
      </c>
      <c r="C19" s="22">
        <v>49759017.940000005</v>
      </c>
      <c r="D19" s="22">
        <v>12494397.299999999</v>
      </c>
      <c r="E19" s="22">
        <v>394067.8</v>
      </c>
      <c r="F19" s="22">
        <f>IF(SUM(B19:E19)&gt;0,SUM(B19:E19),"")</f>
        <v>655312981.28999996</v>
      </c>
      <c r="G19" s="23">
        <v>564874459.5</v>
      </c>
      <c r="H19" s="23">
        <v>51364735.690000005</v>
      </c>
      <c r="I19" s="23">
        <v>10003170.300000001</v>
      </c>
      <c r="J19" s="23">
        <v>387542.5</v>
      </c>
      <c r="K19" s="23">
        <f>IF(SUM(G19:J19)&gt;0,SUM(G19:J19),"")</f>
        <v>626629907.99000001</v>
      </c>
    </row>
    <row r="20" spans="1:11" x14ac:dyDescent="0.25">
      <c r="A20" s="24" t="s">
        <v>29</v>
      </c>
      <c r="B20" s="25">
        <v>71936712.799999997</v>
      </c>
      <c r="C20" s="25">
        <v>6969730.5600000005</v>
      </c>
      <c r="D20" s="25">
        <v>281840.84999999998</v>
      </c>
      <c r="E20" s="25">
        <v>25260.85</v>
      </c>
      <c r="F20" s="25">
        <f>IF(SUM(B20:E20)&gt;0,SUM(B20:E20),"")</f>
        <v>79213545.059999987</v>
      </c>
      <c r="G20" s="26">
        <v>65573938.25</v>
      </c>
      <c r="H20" s="26">
        <v>7127365.7300000004</v>
      </c>
      <c r="I20" s="26">
        <v>241342.35</v>
      </c>
      <c r="J20" s="26">
        <v>26620.65</v>
      </c>
      <c r="K20" s="26">
        <f>IF(SUM(G20:J20)&gt;0,SUM(G20:J20),"")</f>
        <v>72969266.980000004</v>
      </c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5">
      <c r="A22" s="27" t="s">
        <v>30</v>
      </c>
      <c r="B22" s="28">
        <f>SUM(B5:B20)</f>
        <v>11671980835.829998</v>
      </c>
      <c r="C22" s="28">
        <f>SUM(C5:C20)</f>
        <v>430426257.33999991</v>
      </c>
      <c r="D22" s="28">
        <f>SUM(D5:D20)</f>
        <v>254361310.59999996</v>
      </c>
      <c r="E22" s="28">
        <f>SUM(E5:E20)</f>
        <v>8750138.9000000004</v>
      </c>
      <c r="F22" s="28">
        <f>SUM(F5:F20)</f>
        <v>12365518542.67</v>
      </c>
      <c r="G22" s="28">
        <f>SUM(G5:G20)</f>
        <v>11147599484.630001</v>
      </c>
      <c r="H22" s="28">
        <f>SUM(H5:H20)</f>
        <v>443780537.38000017</v>
      </c>
      <c r="I22" s="28">
        <f>SUM(I5:I20)</f>
        <v>209441995.19999999</v>
      </c>
      <c r="J22" s="28">
        <f>SUM(J5:J20)</f>
        <v>8560355.8499999978</v>
      </c>
      <c r="K22" s="28">
        <f>SUM(K5:K20)</f>
        <v>11809382373.059999</v>
      </c>
    </row>
    <row r="23" spans="1:11" x14ac:dyDescent="0.25">
      <c r="A23" s="29" t="s">
        <v>31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</sheetData>
  <mergeCells count="5">
    <mergeCell ref="F1:G1"/>
    <mergeCell ref="B2:F2"/>
    <mergeCell ref="G2:K2"/>
    <mergeCell ref="C3:F3"/>
    <mergeCell ref="H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8EB9C5-2C29-4DC1-BAA3-2A82B6AC6E04}"/>
</file>

<file path=customXml/itemProps2.xml><?xml version="1.0" encoding="utf-8"?>
<ds:datastoreItem xmlns:ds="http://schemas.openxmlformats.org/officeDocument/2006/customXml" ds:itemID="{681AE76D-9DDE-490B-AB5B-81DAAD8EDA5B}"/>
</file>

<file path=customXml/itemProps3.xml><?xml version="1.0" encoding="utf-8"?>
<ds:datastoreItem xmlns:ds="http://schemas.openxmlformats.org/officeDocument/2006/customXml" ds:itemID="{BB4639FA-59CB-43C2-B720-9267B2D006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 por euros</dc:title>
  <dc:creator>Miranda Torres, Felipe</dc:creator>
  <cp:lastModifiedBy> </cp:lastModifiedBy>
  <dcterms:created xsi:type="dcterms:W3CDTF">2015-05-18T10:08:59Z</dcterms:created>
  <dcterms:modified xsi:type="dcterms:W3CDTF">2015-05-18T10:09:29Z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