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5" i="1" l="1"/>
  <c r="K5" i="1"/>
  <c r="F6" i="1"/>
  <c r="K6" i="1"/>
  <c r="F7" i="1"/>
  <c r="K7" i="1"/>
  <c r="F8" i="1"/>
  <c r="K8" i="1"/>
  <c r="F9" i="1"/>
  <c r="K9" i="1"/>
  <c r="F10" i="1"/>
  <c r="K10" i="1"/>
  <c r="F11" i="1"/>
  <c r="K11" i="1"/>
  <c r="F12" i="1"/>
  <c r="K12" i="1"/>
  <c r="F13" i="1"/>
  <c r="K13" i="1"/>
  <c r="F14" i="1"/>
  <c r="K14" i="1"/>
  <c r="F15" i="1"/>
  <c r="K15" i="1"/>
  <c r="F16" i="1"/>
  <c r="K16" i="1"/>
  <c r="F17" i="1"/>
  <c r="K17" i="1"/>
  <c r="F18" i="1"/>
  <c r="K18" i="1"/>
  <c r="F19" i="1"/>
  <c r="K19" i="1"/>
  <c r="F20" i="1"/>
  <c r="K20" i="1"/>
  <c r="B23" i="1"/>
  <c r="C23" i="1"/>
  <c r="D23" i="1"/>
  <c r="E23" i="1"/>
  <c r="F23" i="1"/>
  <c r="G23" i="1"/>
  <c r="H23" i="1"/>
  <c r="I23" i="1"/>
  <c r="J23" i="1"/>
  <c r="K23" i="1"/>
</calcChain>
</file>

<file path=xl/sharedStrings.xml><?xml version="1.0" encoding="utf-8"?>
<sst xmlns="http://schemas.openxmlformats.org/spreadsheetml/2006/main" count="38" uniqueCount="32">
  <si>
    <t>Península e Illes Balears</t>
  </si>
  <si>
    <t>Acumulado</t>
  </si>
  <si>
    <t>Ventas en Euros(*)</t>
  </si>
  <si>
    <t>AÑO ACTUAL</t>
  </si>
  <si>
    <t>AÑO ANTERIOR</t>
  </si>
  <si>
    <t>Hasta……:</t>
  </si>
  <si>
    <t>31-Diciembre-2012</t>
  </si>
  <si>
    <t>31-Diciembre-2011</t>
  </si>
  <si>
    <t>COMUNIDAD</t>
  </si>
  <si>
    <t>CIGARRILLOS</t>
  </si>
  <si>
    <t>CIGARROS</t>
  </si>
  <si>
    <t>P. LIAR</t>
  </si>
  <si>
    <t>P. PIPA</t>
  </si>
  <si>
    <t>TOTALES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</si>
  <si>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</si>
  <si>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</si>
  <si>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</si>
  <si>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</si>
  <si>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</si>
  <si>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</si>
  <si>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</si>
  <si>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</si>
  <si>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</si>
  <si>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</si>
  <si>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</si>
  <si>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</si>
  <si>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</si>
  <si>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</si>
  <si>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</si>
  <si>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</si>
  <si>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</si>
  <si>
    <t>(*): A PVP EN EXPENDEDURIAS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</si>
</sst>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C0A]d\-mmm\-yy;@"/>
  </numFmts>
  <fonts count="14" x14ac:knownFonts="1">
    <font>
      <sz val="11"/>
      <color theme="1"/>
      <name val="Calibri"/>
      <family val="2"/>
      <scheme val="minor"/>
    </font>
    <font>
      <b/>
      <sz val="14"/>
      <color rgb="FF000080"/>
      <name val="Arial"/>
      <family val="2"/>
    </font>
    <font>
      <sz val="14"/>
      <color rgb="FF000080"/>
      <name val="Arial"/>
      <family val="2"/>
    </font>
    <font>
      <b/>
      <sz val="14"/>
      <color rgb="FF993300"/>
      <name val="Arial"/>
      <family val="2"/>
    </font>
    <font>
      <sz val="14"/>
      <name val="Arial"/>
      <family val="2"/>
    </font>
    <font>
      <sz val="10"/>
      <name val="Arial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8"/>
      <color rgb="FF333399"/>
      <name val="Arial"/>
    </font>
    <font>
      <sz val="8"/>
      <color rgb="FF333399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0" xfId="0" applyFont="1"/>
    <xf numFmtId="0" fontId="5" fillId="0" borderId="1" xfId="0" applyFont="1" applyBorder="1"/>
    <xf numFmtId="0" fontId="1" fillId="0" borderId="1" xfId="0" applyFont="1" applyBorder="1" applyAlignment="1">
      <alignment horizontal="right" vertical="top"/>
    </xf>
    <xf numFmtId="0" fontId="7" fillId="2" borderId="5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8" fillId="4" borderId="6" xfId="0" applyFont="1" applyFill="1" applyBorder="1"/>
    <xf numFmtId="3" fontId="9" fillId="2" borderId="7" xfId="0" applyNumberFormat="1" applyFont="1" applyFill="1" applyBorder="1" applyAlignment="1">
      <alignment horizontal="center"/>
    </xf>
    <xf numFmtId="3" fontId="9" fillId="2" borderId="8" xfId="0" applyNumberFormat="1" applyFont="1" applyFill="1" applyBorder="1" applyAlignment="1">
      <alignment horizontal="center"/>
    </xf>
    <xf numFmtId="3" fontId="10" fillId="2" borderId="8" xfId="0" applyNumberFormat="1" applyFont="1" applyFill="1" applyBorder="1" applyAlignment="1">
      <alignment horizontal="center"/>
    </xf>
    <xf numFmtId="3" fontId="9" fillId="3" borderId="7" xfId="0" applyNumberFormat="1" applyFont="1" applyFill="1" applyBorder="1" applyAlignment="1">
      <alignment horizontal="center"/>
    </xf>
    <xf numFmtId="3" fontId="9" fillId="3" borderId="8" xfId="0" applyNumberFormat="1" applyFont="1" applyFill="1" applyBorder="1" applyAlignment="1">
      <alignment horizontal="center"/>
    </xf>
    <xf numFmtId="3" fontId="10" fillId="3" borderId="8" xfId="0" applyNumberFormat="1" applyFont="1" applyFill="1" applyBorder="1" applyAlignment="1">
      <alignment horizontal="center"/>
    </xf>
    <xf numFmtId="0" fontId="11" fillId="4" borderId="6" xfId="0" applyFont="1" applyFill="1" applyBorder="1"/>
    <xf numFmtId="3" fontId="11" fillId="2" borderId="7" xfId="0" applyNumberFormat="1" applyFont="1" applyFill="1" applyBorder="1"/>
    <xf numFmtId="3" fontId="11" fillId="3" borderId="7" xfId="0" applyNumberFormat="1" applyFont="1" applyFill="1" applyBorder="1"/>
    <xf numFmtId="0" fontId="11" fillId="4" borderId="9" xfId="0" applyFont="1" applyFill="1" applyBorder="1"/>
    <xf numFmtId="3" fontId="11" fillId="2" borderId="8" xfId="0" applyNumberFormat="1" applyFont="1" applyFill="1" applyBorder="1"/>
    <xf numFmtId="3" fontId="11" fillId="3" borderId="8" xfId="0" applyNumberFormat="1" applyFont="1" applyFill="1" applyBorder="1"/>
    <xf numFmtId="0" fontId="11" fillId="4" borderId="10" xfId="0" applyFont="1" applyFill="1" applyBorder="1"/>
    <xf numFmtId="3" fontId="11" fillId="2" borderId="11" xfId="0" applyNumberFormat="1" applyFont="1" applyFill="1" applyBorder="1"/>
    <xf numFmtId="3" fontId="11" fillId="3" borderId="11" xfId="0" applyNumberFormat="1" applyFont="1" applyFill="1" applyBorder="1"/>
    <xf numFmtId="0" fontId="12" fillId="5" borderId="12" xfId="0" applyFont="1" applyFill="1" applyBorder="1"/>
    <xf numFmtId="3" fontId="12" fillId="5" borderId="13" xfId="0" applyNumberFormat="1" applyFont="1" applyFill="1" applyBorder="1"/>
    <xf numFmtId="0" fontId="13" fillId="0" borderId="0" xfId="0" applyFont="1"/>
    <xf numFmtId="3" fontId="3" fillId="0" borderId="1" xfId="0" applyNumberFormat="1" applyFont="1" applyBorder="1" applyAlignment="1">
      <alignment horizontal="left" vertical="top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68" fontId="7" fillId="2" borderId="3" xfId="0" applyNumberFormat="1" applyFont="1" applyFill="1" applyBorder="1" applyAlignment="1">
      <alignment horizontal="center"/>
    </xf>
    <xf numFmtId="168" fontId="7" fillId="2" borderId="4" xfId="0" applyNumberFormat="1" applyFont="1" applyFill="1" applyBorder="1" applyAlignment="1">
      <alignment horizontal="center"/>
    </xf>
    <xf numFmtId="168" fontId="7" fillId="3" borderId="3" xfId="0" applyNumberFormat="1" applyFont="1" applyFill="1" applyBorder="1" applyAlignment="1">
      <alignment horizontal="center"/>
    </xf>
    <xf numFmtId="168" fontId="7" fillId="3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B29" sqref="B29"/>
    </sheetView>
  </sheetViews>
  <sheetFormatPr baseColWidth="10" defaultRowHeight="15" x14ac:dyDescent="0.25"/>
  <cols>
    <col min="1" max="1" width="22.140625" customWidth="1"/>
    <col min="2" max="2" width="17.28515625" customWidth="1"/>
    <col min="6" max="6" width="15.140625" customWidth="1"/>
    <col min="7" max="7" width="16.28515625" customWidth="1"/>
    <col min="11" max="11" width="15.5703125" customWidth="1"/>
  </cols>
  <sheetData>
    <row r="1" spans="1:11" ht="18" x14ac:dyDescent="0.25">
      <c r="A1" s="1" t="s">
        <v>0</v>
      </c>
      <c r="B1" s="2"/>
      <c r="C1" s="3"/>
      <c r="D1" s="3"/>
      <c r="E1" s="4"/>
      <c r="F1" s="30" t="s">
        <v>1</v>
      </c>
      <c r="G1" s="30"/>
      <c r="H1" s="5"/>
      <c r="I1" s="7"/>
      <c r="J1" s="7"/>
      <c r="K1" s="8" t="s">
        <v>2</v>
      </c>
    </row>
    <row r="2" spans="1:11" ht="15.75" x14ac:dyDescent="0.25">
      <c r="A2" s="6"/>
      <c r="B2" s="31" t="s">
        <v>3</v>
      </c>
      <c r="C2" s="32"/>
      <c r="D2" s="32"/>
      <c r="E2" s="32"/>
      <c r="F2" s="33"/>
      <c r="G2" s="35" t="s">
        <v>4</v>
      </c>
      <c r="H2" s="34"/>
      <c r="I2" s="34"/>
      <c r="J2" s="34"/>
      <c r="K2" s="36"/>
    </row>
    <row r="3" spans="1:11" ht="18" x14ac:dyDescent="0.25">
      <c r="A3" s="6"/>
      <c r="B3" s="9" t="s">
        <v>5</v>
      </c>
      <c r="C3" s="37" t="s">
        <v>6</v>
      </c>
      <c r="D3" s="37"/>
      <c r="E3" s="37"/>
      <c r="F3" s="38"/>
      <c r="G3" s="10" t="s">
        <v>5</v>
      </c>
      <c r="H3" s="39" t="s">
        <v>7</v>
      </c>
      <c r="I3" s="39"/>
      <c r="J3" s="39"/>
      <c r="K3" s="40"/>
    </row>
    <row r="4" spans="1:11" x14ac:dyDescent="0.25">
      <c r="A4" s="11" t="s">
        <v>8</v>
      </c>
      <c r="B4" s="12" t="s">
        <v>9</v>
      </c>
      <c r="C4" s="13" t="s">
        <v>10</v>
      </c>
      <c r="D4" s="13" t="s">
        <v>11</v>
      </c>
      <c r="E4" s="13" t="s">
        <v>12</v>
      </c>
      <c r="F4" s="14" t="s">
        <v>13</v>
      </c>
      <c r="G4" s="15" t="s">
        <v>9</v>
      </c>
      <c r="H4" s="16" t="s">
        <v>10</v>
      </c>
      <c r="I4" s="16" t="s">
        <v>11</v>
      </c>
      <c r="J4" s="16" t="s">
        <v>12</v>
      </c>
      <c r="K4" s="17" t="s">
        <v>13</v>
      </c>
    </row>
    <row r="5" spans="1:11" x14ac:dyDescent="0.25">
      <c r="A5" s="18" t="s">
        <v>14</v>
      </c>
      <c r="B5" s="19">
        <v>1735787971.2</v>
      </c>
      <c r="C5" s="19">
        <v>59167274.840000004</v>
      </c>
      <c r="D5" s="19">
        <v>144293438.34999999</v>
      </c>
      <c r="E5" s="19">
        <v>9864285.5500000007</v>
      </c>
      <c r="F5" s="19">
        <f>IF(SUM(B5:E5)&gt;0,SUM(B5:E5),"")</f>
        <v>1949112969.9399998</v>
      </c>
      <c r="G5" s="20">
        <v>1912502841.95</v>
      </c>
      <c r="H5" s="20">
        <v>50529532.469999999</v>
      </c>
      <c r="I5" s="20">
        <v>97355836.400000006</v>
      </c>
      <c r="J5" s="20">
        <v>16832136.300000001</v>
      </c>
      <c r="K5" s="20">
        <f>IF(SUM(G5:J5)&gt;0,SUM(G5:J5),"")</f>
        <v>2077220347.1200001</v>
      </c>
    </row>
    <row r="6" spans="1:11" x14ac:dyDescent="0.25">
      <c r="A6" s="21" t="s">
        <v>15</v>
      </c>
      <c r="B6" s="22">
        <v>338348567.64999998</v>
      </c>
      <c r="C6" s="22">
        <v>18851759.600000001</v>
      </c>
      <c r="D6" s="22">
        <v>24249271.949999999</v>
      </c>
      <c r="E6" s="22">
        <v>1014174.4</v>
      </c>
      <c r="F6" s="22">
        <f>IF(SUM(B6:E6)&gt;0,SUM(B6:E6),"")</f>
        <v>382463773.59999996</v>
      </c>
      <c r="G6" s="23">
        <v>351840786.35000002</v>
      </c>
      <c r="H6" s="23">
        <v>16486082.789999999</v>
      </c>
      <c r="I6" s="23">
        <v>17558312.699999999</v>
      </c>
      <c r="J6" s="23">
        <v>1521474.8</v>
      </c>
      <c r="K6" s="23">
        <f>IF(SUM(G6:J6)&gt;0,SUM(G6:J6),"")</f>
        <v>387406656.64000005</v>
      </c>
    </row>
    <row r="7" spans="1:11" x14ac:dyDescent="0.25">
      <c r="A7" s="21" t="s">
        <v>16</v>
      </c>
      <c r="B7" s="22">
        <v>268048193.75</v>
      </c>
      <c r="C7" s="22">
        <v>16550364.439999999</v>
      </c>
      <c r="D7" s="22">
        <v>15434536.6</v>
      </c>
      <c r="E7" s="22">
        <v>458697.65</v>
      </c>
      <c r="F7" s="22">
        <f>IF(SUM(B7:E7)&gt;0,SUM(B7:E7),"")</f>
        <v>300491792.44</v>
      </c>
      <c r="G7" s="23">
        <v>271620110.94999999</v>
      </c>
      <c r="H7" s="23">
        <v>14630220.75</v>
      </c>
      <c r="I7" s="23">
        <v>11333267.4</v>
      </c>
      <c r="J7" s="23">
        <v>700374.8</v>
      </c>
      <c r="K7" s="23">
        <f>IF(SUM(G7:J7)&gt;0,SUM(G7:J7),"")</f>
        <v>298283973.89999998</v>
      </c>
    </row>
    <row r="8" spans="1:11" x14ac:dyDescent="0.25">
      <c r="A8" s="21" t="s">
        <v>17</v>
      </c>
      <c r="B8" s="22">
        <v>394494933.19999999</v>
      </c>
      <c r="C8" s="22">
        <v>14494020.66</v>
      </c>
      <c r="D8" s="22">
        <v>45718532</v>
      </c>
      <c r="E8" s="22">
        <v>1057981.2</v>
      </c>
      <c r="F8" s="22">
        <f>IF(SUM(B8:E8)&gt;0,SUM(B8:E8),"")</f>
        <v>455765467.06</v>
      </c>
      <c r="G8" s="23">
        <v>407327321.10000002</v>
      </c>
      <c r="H8" s="23">
        <v>12903623.689999999</v>
      </c>
      <c r="I8" s="23">
        <v>38507854.799999997</v>
      </c>
      <c r="J8" s="23">
        <v>1506881.5</v>
      </c>
      <c r="K8" s="23">
        <f>IF(SUM(G8:J8)&gt;0,SUM(G8:J8),"")</f>
        <v>460245681.09000003</v>
      </c>
    </row>
    <row r="9" spans="1:11" x14ac:dyDescent="0.25">
      <c r="A9" s="21" t="s">
        <v>18</v>
      </c>
      <c r="B9" s="22">
        <v>149314870.65000001</v>
      </c>
      <c r="C9" s="22">
        <v>10078074.5</v>
      </c>
      <c r="D9" s="22">
        <v>8993061.5</v>
      </c>
      <c r="E9" s="22">
        <v>322655.40000000002</v>
      </c>
      <c r="F9" s="22">
        <f>IF(SUM(B9:E9)&gt;0,SUM(B9:E9),"")</f>
        <v>168708662.05000001</v>
      </c>
      <c r="G9" s="23">
        <v>153486359.94999999</v>
      </c>
      <c r="H9" s="23">
        <v>8874757.8800000008</v>
      </c>
      <c r="I9" s="23">
        <v>6926761.8499999996</v>
      </c>
      <c r="J9" s="23">
        <v>493134.55</v>
      </c>
      <c r="K9" s="23">
        <f>IF(SUM(G9:J9)&gt;0,SUM(G9:J9),"")</f>
        <v>169781014.22999999</v>
      </c>
    </row>
    <row r="10" spans="1:11" x14ac:dyDescent="0.25">
      <c r="A10" s="21" t="s">
        <v>19</v>
      </c>
      <c r="B10" s="22">
        <v>581240483.29999995</v>
      </c>
      <c r="C10" s="22">
        <v>38130676.329999998</v>
      </c>
      <c r="D10" s="22">
        <v>35680282.100000001</v>
      </c>
      <c r="E10" s="22">
        <v>1974163.65</v>
      </c>
      <c r="F10" s="22">
        <f>IF(SUM(B10:E10)&gt;0,SUM(B10:E10),"")</f>
        <v>657025605.38</v>
      </c>
      <c r="G10" s="23">
        <v>601259847.64999998</v>
      </c>
      <c r="H10" s="23">
        <v>35207074.280000001</v>
      </c>
      <c r="I10" s="23">
        <v>25419976.75</v>
      </c>
      <c r="J10" s="23">
        <v>2473763.75</v>
      </c>
      <c r="K10" s="23">
        <f>IF(SUM(G10:J10)&gt;0,SUM(G10:J10),"")</f>
        <v>664360662.42999995</v>
      </c>
    </row>
    <row r="11" spans="1:11" x14ac:dyDescent="0.25">
      <c r="A11" s="21" t="s">
        <v>20</v>
      </c>
      <c r="B11" s="22">
        <v>503843692.80000001</v>
      </c>
      <c r="C11" s="22">
        <v>20678462.010000002</v>
      </c>
      <c r="D11" s="22">
        <v>40873252.100000001</v>
      </c>
      <c r="E11" s="22">
        <v>2417017.0499999998</v>
      </c>
      <c r="F11" s="22">
        <f>IF(SUM(B11:E11)&gt;0,SUM(B11:E11),"")</f>
        <v>567812423.95999992</v>
      </c>
      <c r="G11" s="23">
        <v>533822055.44999999</v>
      </c>
      <c r="H11" s="23">
        <v>18196139.489999998</v>
      </c>
      <c r="I11" s="23">
        <v>23464906.050000001</v>
      </c>
      <c r="J11" s="23">
        <v>3608713.55</v>
      </c>
      <c r="K11" s="23">
        <f>IF(SUM(G11:J11)&gt;0,SUM(G11:J11),"")</f>
        <v>579091814.53999984</v>
      </c>
    </row>
    <row r="12" spans="1:11" x14ac:dyDescent="0.25">
      <c r="A12" s="21" t="s">
        <v>21</v>
      </c>
      <c r="B12" s="22">
        <v>1997772835.8</v>
      </c>
      <c r="C12" s="22">
        <v>88293928.609999999</v>
      </c>
      <c r="D12" s="22">
        <v>172940507.40000001</v>
      </c>
      <c r="E12" s="22">
        <v>6549684</v>
      </c>
      <c r="F12" s="22">
        <f>IF(SUM(B12:E12)&gt;0,SUM(B12:E12),"")</f>
        <v>2265556955.8099999</v>
      </c>
      <c r="G12" s="23">
        <v>2111159901.3499999</v>
      </c>
      <c r="H12" s="23">
        <v>83871137.090000004</v>
      </c>
      <c r="I12" s="23">
        <v>138586631.84999999</v>
      </c>
      <c r="J12" s="23">
        <v>8329295.7000000002</v>
      </c>
      <c r="K12" s="23">
        <f>IF(SUM(G12:J12)&gt;0,SUM(G12:J12),"")</f>
        <v>2341946965.9899998</v>
      </c>
    </row>
    <row r="13" spans="1:11" x14ac:dyDescent="0.25">
      <c r="A13" s="21" t="s">
        <v>22</v>
      </c>
      <c r="B13" s="22">
        <v>1282685158.4000001</v>
      </c>
      <c r="C13" s="22">
        <v>45868003.729999997</v>
      </c>
      <c r="D13" s="22">
        <v>148270566.44999999</v>
      </c>
      <c r="E13" s="22">
        <v>7395721.0999999996</v>
      </c>
      <c r="F13" s="22">
        <f>IF(SUM(B13:E13)&gt;0,SUM(B13:E13),"")</f>
        <v>1484219449.6800001</v>
      </c>
      <c r="G13" s="23">
        <v>1343365151.8</v>
      </c>
      <c r="H13" s="23">
        <v>40028619.420000002</v>
      </c>
      <c r="I13" s="23">
        <v>104700546.65000001</v>
      </c>
      <c r="J13" s="23">
        <v>13197993.25</v>
      </c>
      <c r="K13" s="23">
        <f>IF(SUM(G13:J13)&gt;0,SUM(G13:J13),"")</f>
        <v>1501292311.1200001</v>
      </c>
    </row>
    <row r="14" spans="1:11" x14ac:dyDescent="0.25">
      <c r="A14" s="21" t="s">
        <v>23</v>
      </c>
      <c r="B14" s="22">
        <v>285868343.60000002</v>
      </c>
      <c r="C14" s="22">
        <v>12845496.08</v>
      </c>
      <c r="D14" s="22">
        <v>21551258.75</v>
      </c>
      <c r="E14" s="22">
        <v>1285962.8500000001</v>
      </c>
      <c r="F14" s="22">
        <f>IF(SUM(B14:E14)&gt;0,SUM(B14:E14),"")</f>
        <v>321551061.28000003</v>
      </c>
      <c r="G14" s="23">
        <v>301109608.14999998</v>
      </c>
      <c r="H14" s="23">
        <v>10992638.67</v>
      </c>
      <c r="I14" s="23">
        <v>12280040.15</v>
      </c>
      <c r="J14" s="23">
        <v>1883250.55</v>
      </c>
      <c r="K14" s="23">
        <f>IF(SUM(G14:J14)&gt;0,SUM(G14:J14),"")</f>
        <v>326265537.51999998</v>
      </c>
    </row>
    <row r="15" spans="1:11" x14ac:dyDescent="0.25">
      <c r="A15" s="21" t="s">
        <v>24</v>
      </c>
      <c r="B15" s="22">
        <v>586168218.64999998</v>
      </c>
      <c r="C15" s="22">
        <v>29249140.350000001</v>
      </c>
      <c r="D15" s="22">
        <v>35916580.5</v>
      </c>
      <c r="E15" s="22">
        <v>935386.15</v>
      </c>
      <c r="F15" s="22">
        <f>IF(SUM(B15:E15)&gt;0,SUM(B15:E15),"")</f>
        <v>652269325.64999998</v>
      </c>
      <c r="G15" s="23">
        <v>594004217.95000005</v>
      </c>
      <c r="H15" s="23">
        <v>24820939.079999998</v>
      </c>
      <c r="I15" s="23">
        <v>27046245.5</v>
      </c>
      <c r="J15" s="23">
        <v>1299673.45</v>
      </c>
      <c r="K15" s="23">
        <f>IF(SUM(G15:J15)&gt;0,SUM(G15:J15),"")</f>
        <v>647171075.98000014</v>
      </c>
    </row>
    <row r="16" spans="1:11" x14ac:dyDescent="0.25">
      <c r="A16" s="21" t="s">
        <v>25</v>
      </c>
      <c r="B16" s="22">
        <v>1425136876.75</v>
      </c>
      <c r="C16" s="22">
        <v>45547263.640000001</v>
      </c>
      <c r="D16" s="22">
        <v>92049343.5</v>
      </c>
      <c r="E16" s="22">
        <v>3700435.2</v>
      </c>
      <c r="F16" s="22">
        <f>IF(SUM(B16:E16)&gt;0,SUM(B16:E16),"")</f>
        <v>1566433919.0900002</v>
      </c>
      <c r="G16" s="23">
        <v>1452508657.75</v>
      </c>
      <c r="H16" s="23">
        <v>41539034.899999999</v>
      </c>
      <c r="I16" s="23">
        <v>66031007.799999997</v>
      </c>
      <c r="J16" s="23">
        <v>4622830.5</v>
      </c>
      <c r="K16" s="23">
        <f>IF(SUM(G16:J16)&gt;0,SUM(G16:J16),"")</f>
        <v>1564701530.95</v>
      </c>
    </row>
    <row r="17" spans="1:11" x14ac:dyDescent="0.25">
      <c r="A17" s="21" t="s">
        <v>26</v>
      </c>
      <c r="B17" s="22">
        <v>376402464.5</v>
      </c>
      <c r="C17" s="22">
        <v>11099331.33</v>
      </c>
      <c r="D17" s="22">
        <v>31020044.5</v>
      </c>
      <c r="E17" s="22">
        <v>1767431.15</v>
      </c>
      <c r="F17" s="22">
        <f>IF(SUM(B17:E17)&gt;0,SUM(B17:E17),"")</f>
        <v>420289271.47999996</v>
      </c>
      <c r="G17" s="23">
        <v>396197299.25</v>
      </c>
      <c r="H17" s="23">
        <v>9912239.4800000004</v>
      </c>
      <c r="I17" s="23">
        <v>18801154.399999999</v>
      </c>
      <c r="J17" s="23">
        <v>3335263.1</v>
      </c>
      <c r="K17" s="23">
        <f>IF(SUM(G17:J17)&gt;0,SUM(G17:J17),"")</f>
        <v>428245956.23000002</v>
      </c>
    </row>
    <row r="18" spans="1:11" x14ac:dyDescent="0.25">
      <c r="A18" s="21" t="s">
        <v>27</v>
      </c>
      <c r="B18" s="22">
        <v>229788331.84999999</v>
      </c>
      <c r="C18" s="22">
        <v>13797608.75</v>
      </c>
      <c r="D18" s="22">
        <v>16330960.6</v>
      </c>
      <c r="E18" s="22">
        <v>398481.55</v>
      </c>
      <c r="F18" s="22">
        <f>IF(SUM(B18:E18)&gt;0,SUM(B18:E18),"")</f>
        <v>260315382.75</v>
      </c>
      <c r="G18" s="23">
        <v>239222933.90000001</v>
      </c>
      <c r="H18" s="23">
        <v>13099643.560000001</v>
      </c>
      <c r="I18" s="23">
        <v>14286670.6</v>
      </c>
      <c r="J18" s="23">
        <v>511606.25</v>
      </c>
      <c r="K18" s="23">
        <f>IF(SUM(G18:J18)&gt;0,SUM(G18:J18),"")</f>
        <v>267120854.31</v>
      </c>
    </row>
    <row r="19" spans="1:11" x14ac:dyDescent="0.25">
      <c r="A19" s="21" t="s">
        <v>28</v>
      </c>
      <c r="B19" s="22">
        <v>573210850.20000005</v>
      </c>
      <c r="C19" s="22">
        <v>45997329.640000001</v>
      </c>
      <c r="D19" s="22">
        <v>29545165.449999999</v>
      </c>
      <c r="E19" s="22">
        <v>746529.9</v>
      </c>
      <c r="F19" s="22">
        <f>IF(SUM(B19:E19)&gt;0,SUM(B19:E19),"")</f>
        <v>649499875.19000006</v>
      </c>
      <c r="G19" s="23">
        <v>596514527.35000002</v>
      </c>
      <c r="H19" s="23">
        <v>44459546.579999998</v>
      </c>
      <c r="I19" s="23">
        <v>26257435.949999999</v>
      </c>
      <c r="J19" s="23">
        <v>940912.3</v>
      </c>
      <c r="K19" s="23">
        <f>IF(SUM(G19:J19)&gt;0,SUM(G19:J19),"")</f>
        <v>668172422.18000007</v>
      </c>
    </row>
    <row r="20" spans="1:11" x14ac:dyDescent="0.25">
      <c r="A20" s="24" t="s">
        <v>29</v>
      </c>
      <c r="B20" s="25">
        <v>71765721.950000003</v>
      </c>
      <c r="C20" s="25">
        <v>6747525.6200000001</v>
      </c>
      <c r="D20" s="25">
        <v>3807739.7</v>
      </c>
      <c r="E20" s="25">
        <v>167634.79999999999</v>
      </c>
      <c r="F20" s="25">
        <f>IF(SUM(B20:E20)&gt;0,SUM(B20:E20),"")</f>
        <v>82488622.070000008</v>
      </c>
      <c r="G20" s="26">
        <v>73780205.099999994</v>
      </c>
      <c r="H20" s="26">
        <v>6177282.6399999997</v>
      </c>
      <c r="I20" s="26">
        <v>2731502.6</v>
      </c>
      <c r="J20" s="26">
        <v>203027.25</v>
      </c>
      <c r="K20" s="26">
        <f>IF(SUM(G20:J20)&gt;0,SUM(G20:J20),"")</f>
        <v>82892017.589999989</v>
      </c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25">
      <c r="A23" s="27" t="s">
        <v>30</v>
      </c>
      <c r="B23" s="28">
        <f>SUM(B5:B21)</f>
        <v>10799877514.250002</v>
      </c>
      <c r="C23" s="28">
        <f>SUM(C5:C21)</f>
        <v>477396260.13</v>
      </c>
      <c r="D23" s="28">
        <f>SUM(D5:D21)</f>
        <v>866674541.45000017</v>
      </c>
      <c r="E23" s="28">
        <f>SUM(E5:E21)</f>
        <v>40056241.599999994</v>
      </c>
      <c r="F23" s="28">
        <f>SUM(F5:F21)</f>
        <v>12184004557.43</v>
      </c>
      <c r="G23" s="28">
        <f>SUM(G5:G21)</f>
        <v>11339721826</v>
      </c>
      <c r="H23" s="28">
        <f>SUM(H5:H21)</f>
        <v>431728512.76999998</v>
      </c>
      <c r="I23" s="28">
        <f>SUM(I5:I21)</f>
        <v>631288151.45000005</v>
      </c>
      <c r="J23" s="28">
        <f>SUM(J5:J21)</f>
        <v>61460331.600000001</v>
      </c>
      <c r="K23" s="28">
        <f>SUM(K5:K21)</f>
        <v>12464198821.82</v>
      </c>
    </row>
    <row r="24" spans="1:11" x14ac:dyDescent="0.25">
      <c r="A24" s="29" t="s">
        <v>31</v>
      </c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</sheetData>
  <mergeCells count="5">
    <mergeCell ref="F1:G1"/>
    <mergeCell ref="B2:F2"/>
    <mergeCell ref="G2:K2"/>
    <mergeCell ref="C3:F3"/>
    <mergeCell ref="H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2015-04-26T22:00:00+00:00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BD17FE-E788-4E5D-9846-A29B127B2BD8}"/>
</file>

<file path=customXml/itemProps2.xml><?xml version="1.0" encoding="utf-8"?>
<ds:datastoreItem xmlns:ds="http://schemas.openxmlformats.org/officeDocument/2006/customXml" ds:itemID="{8FE590B8-0145-41DA-B2B1-C08EF9C63DAC}"/>
</file>

<file path=customXml/itemProps3.xml><?xml version="1.0" encoding="utf-8"?>
<ds:datastoreItem xmlns:ds="http://schemas.openxmlformats.org/officeDocument/2006/customXml" ds:itemID="{EAD40941-4684-4214-B26E-B4B4E964B1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CMT 12 Comunidades Euro</dc:title>
  <dc:creator>Miranda Torres, Felipe</dc:creator>
  <cp:lastModifiedBy> </cp:lastModifiedBy>
  <dcterms:created xsi:type="dcterms:W3CDTF">2015-04-27T09:03:01Z</dcterms:created>
  <dcterms:modified xsi:type="dcterms:W3CDTF">2015-04-27T09:07:52Z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2015-04-26T22:00:00Z</vt:filetime>
  </property>
  <property fmtid="{D5CDD505-2E9C-101B-9397-08002B2CF9AE}" pid="17" name="Fecha Caducidad">
    <vt:lpwstr/>
  </property>
  <property fmtid="{D5CDD505-2E9C-101B-9397-08002B2CF9AE}" pid="18" name="CentroDirectivo">
    <vt:lpwstr/>
  </property>
  <property fmtid="{D5CDD505-2E9C-101B-9397-08002B2CF9AE}" pid="19" name="Cargo del Responsable">
    <vt:lpwstr/>
  </property>
  <property fmtid="{D5CDD505-2E9C-101B-9397-08002B2CF9AE}" pid="20" name="Palabras clave">
    <vt:lpwstr/>
  </property>
  <property fmtid="{D5CDD505-2E9C-101B-9397-08002B2CF9AE}" pid="21" name="Autor">
    <vt:lpwstr/>
  </property>
  <property fmtid="{D5CDD505-2E9C-101B-9397-08002B2CF9AE}" pid="22" name="Descripción">
    <vt:lpwstr/>
  </property>
  <property fmtid="{D5CDD505-2E9C-101B-9397-08002B2CF9AE}" pid="23" name="Unidad Responsable">
    <vt:lpwstr/>
  </property>
</Properties>
</file>