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bookViews>
    <workbookView xWindow="0" yWindow="0" windowWidth="28800" windowHeight="11700"/>
  </bookViews>
  <sheets>
    <sheet name="COMUNID_UNI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  <c r="C23" i="1"/>
  <c r="B23" i="1"/>
  <c r="G3" i="1"/>
  <c r="C3" i="1"/>
</calcChain>
</file>

<file path=xl/sharedStrings.xml><?xml version="1.0" encoding="utf-8"?>
<sst xmlns="http://schemas.openxmlformats.org/spreadsheetml/2006/main" count="35" uniqueCount="30">
  <si>
    <t>Península e Illes Balears</t>
  </si>
  <si>
    <t>Acumulado</t>
  </si>
  <si>
    <t>Ventas en unidades Físicas(*)</t>
  </si>
  <si>
    <t>AÑO ACTUAL</t>
  </si>
  <si>
    <t>AÑO ANTERIOR</t>
  </si>
  <si>
    <t xml:space="preserve"> </t>
  </si>
  <si>
    <t>Hasta……:</t>
  </si>
  <si>
    <t>COMUNIDAD</t>
  </si>
  <si>
    <t>CIGARRILLOS</t>
  </si>
  <si>
    <t>CIGARROS</t>
  </si>
  <si>
    <t>P. LIAR</t>
  </si>
  <si>
    <t>P. PIPA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</si>
  <si>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</si>
  <si>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</si>
  <si>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</si>
  <si>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</si>
  <si>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</si>
  <si>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</si>
  <si>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</si>
  <si>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</si>
  <si>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</si>
  <si>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</si>
  <si>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</si>
  <si>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</si>
  <si>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</si>
  <si>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</si>
  <si>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</si>
  <si>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</si>
  <si>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Totales</t>
  </si>
  <si>
    <t>(*):
CIGARRILLOS: Cajetillas de 20 cillos.
CIGARROS: Unidades 
P. LIAR: Kilos
P. PIPA: Kilos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</si>
</sst>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d\-mmm\-yy;@"/>
  </numFmts>
  <fonts count="10" x14ac:knownFonts="1">
    <font>
      <sz val="10"/>
      <name val="Arial"/>
      <family val="2"/>
    </font>
    <font>
      <b/>
      <sz val="14"/>
      <color indexed="18"/>
      <name val="Arial"/>
      <family val="2"/>
    </font>
    <font>
      <b/>
      <sz val="14"/>
      <color indexed="60"/>
      <name val="Arial"/>
      <family val="2"/>
    </font>
    <font>
      <sz val="14"/>
      <name val="Arial"/>
      <family val="2"/>
    </font>
    <font>
      <b/>
      <sz val="12"/>
      <color indexed="18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color indexed="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8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3" fontId="2" fillId="0" borderId="1" xfId="0" applyNumberFormat="1" applyFont="1" applyBorder="1" applyAlignment="1">
      <alignment horizontal="center" vertical="top"/>
    </xf>
    <xf numFmtId="0" fontId="3" fillId="0" borderId="1" xfId="0" applyFont="1" applyBorder="1"/>
    <xf numFmtId="0" fontId="0" fillId="0" borderId="0" xfId="0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164" fontId="5" fillId="3" borderId="3" xfId="0" applyNumberFormat="1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0" fontId="6" fillId="4" borderId="6" xfId="0" applyFont="1" applyFill="1" applyBorder="1"/>
    <xf numFmtId="3" fontId="7" fillId="2" borderId="6" xfId="0" applyNumberFormat="1" applyFont="1" applyFill="1" applyBorder="1" applyAlignment="1">
      <alignment horizontal="center"/>
    </xf>
    <xf numFmtId="3" fontId="7" fillId="3" borderId="6" xfId="0" applyNumberFormat="1" applyFont="1" applyFill="1" applyBorder="1" applyAlignment="1">
      <alignment horizontal="center"/>
    </xf>
    <xf numFmtId="0" fontId="8" fillId="4" borderId="6" xfId="0" applyFont="1" applyFill="1" applyBorder="1" applyAlignment="1"/>
    <xf numFmtId="3" fontId="8" fillId="2" borderId="6" xfId="0" applyNumberFormat="1" applyFont="1" applyFill="1" applyBorder="1" applyAlignment="1"/>
    <xf numFmtId="3" fontId="8" fillId="3" borderId="6" xfId="0" applyNumberFormat="1" applyFont="1" applyFill="1" applyBorder="1" applyAlignment="1"/>
    <xf numFmtId="0" fontId="8" fillId="4" borderId="7" xfId="0" applyFont="1" applyFill="1" applyBorder="1" applyAlignment="1"/>
    <xf numFmtId="3" fontId="8" fillId="2" borderId="7" xfId="0" applyNumberFormat="1" applyFont="1" applyFill="1" applyBorder="1" applyAlignment="1"/>
    <xf numFmtId="3" fontId="8" fillId="3" borderId="7" xfId="0" applyNumberFormat="1" applyFont="1" applyFill="1" applyBorder="1" applyAlignment="1"/>
    <xf numFmtId="0" fontId="8" fillId="4" borderId="8" xfId="0" applyFont="1" applyFill="1" applyBorder="1" applyAlignment="1"/>
    <xf numFmtId="3" fontId="8" fillId="2" borderId="8" xfId="0" applyNumberFormat="1" applyFont="1" applyFill="1" applyBorder="1" applyAlignment="1"/>
    <xf numFmtId="3" fontId="8" fillId="3" borderId="8" xfId="0" applyNumberFormat="1" applyFont="1" applyFill="1" applyBorder="1" applyAlignment="1"/>
    <xf numFmtId="0" fontId="9" fillId="5" borderId="9" xfId="0" applyFont="1" applyFill="1" applyBorder="1"/>
    <xf numFmtId="3" fontId="9" fillId="5" borderId="9" xfId="0" applyNumberFormat="1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44196</v>
          </cell>
          <cell r="J1">
            <v>43830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R172"/>
  <sheetViews>
    <sheetView showGridLines="0" tabSelected="1" workbookViewId="0">
      <selection activeCell="A5" sqref="A5"/>
    </sheetView>
  </sheetViews>
  <sheetFormatPr baseColWidth="10" defaultColWidth="0" defaultRowHeight="12.75" customHeight="1" zeroHeight="1" x14ac:dyDescent="0.2"/>
  <cols>
    <col min="1" max="1" width="25.85546875" bestFit="1" customWidth="1"/>
    <col min="2" max="3" width="12.7109375" bestFit="1" customWidth="1"/>
    <col min="4" max="5" width="11.7109375" bestFit="1" customWidth="1"/>
    <col min="6" max="7" width="12.7109375" bestFit="1" customWidth="1"/>
    <col min="8" max="9" width="11.7109375" bestFit="1" customWidth="1"/>
    <col min="15" max="18" width="11.42578125" hidden="1"/>
  </cols>
  <sheetData>
    <row r="1" spans="1:9" ht="34.9" customHeight="1" x14ac:dyDescent="0.25">
      <c r="A1" s="1" t="s">
        <v>0</v>
      </c>
      <c r="B1" s="2"/>
      <c r="C1" s="2"/>
      <c r="D1" s="3" t="s">
        <v>1</v>
      </c>
      <c r="E1" s="3"/>
      <c r="F1" s="2" t="s">
        <v>2</v>
      </c>
      <c r="G1" s="4"/>
      <c r="H1" s="4"/>
      <c r="I1" s="4"/>
    </row>
    <row r="2" spans="1:9" ht="15.75" x14ac:dyDescent="0.25">
      <c r="A2" s="5"/>
      <c r="B2" s="6" t="s">
        <v>3</v>
      </c>
      <c r="C2" s="7"/>
      <c r="D2" s="7"/>
      <c r="E2" s="7"/>
      <c r="F2" s="8" t="s">
        <v>4</v>
      </c>
      <c r="G2" s="9" t="s">
        <v>5</v>
      </c>
      <c r="H2" s="9"/>
      <c r="I2" s="10"/>
    </row>
    <row r="3" spans="1:9" ht="18" x14ac:dyDescent="0.25">
      <c r="A3" s="5"/>
      <c r="B3" s="11" t="s">
        <v>6</v>
      </c>
      <c r="C3" s="12" t="str">
        <f>DAY([1]CARATULA!$I$1)&amp;"-"&amp;PROPER(TEXT(([1]CARATULA!$I$1),"mmmm")&amp;"-"&amp;TEXT([1]CARATULA!$I$1,"aaaa"))</f>
        <v>31-Diciembre-2020</v>
      </c>
      <c r="D3" s="12"/>
      <c r="E3" s="13"/>
      <c r="F3" s="14" t="s">
        <v>6</v>
      </c>
      <c r="G3" s="15" t="str">
        <f>DAY([1]CARATULA!$J$1)&amp;"-"&amp;PROPER(TEXT(([1]CARATULA!$J$1),"mmmm")&amp;"-"&amp;TEXT([1]CARATULA!$J$1,"aaaa"))</f>
        <v>31-Diciembre-2019</v>
      </c>
      <c r="H3" s="15"/>
      <c r="I3" s="16"/>
    </row>
    <row r="4" spans="1:9" x14ac:dyDescent="0.2">
      <c r="A4" s="17" t="s">
        <v>7</v>
      </c>
      <c r="B4" s="18" t="s">
        <v>8</v>
      </c>
      <c r="C4" s="18" t="s">
        <v>9</v>
      </c>
      <c r="D4" s="18" t="s">
        <v>10</v>
      </c>
      <c r="E4" s="18" t="s">
        <v>11</v>
      </c>
      <c r="F4" s="19" t="s">
        <v>8</v>
      </c>
      <c r="G4" s="19" t="s">
        <v>9</v>
      </c>
      <c r="H4" s="19" t="s">
        <v>10</v>
      </c>
      <c r="I4" s="19" t="s">
        <v>11</v>
      </c>
    </row>
    <row r="5" spans="1:9" x14ac:dyDescent="0.2">
      <c r="A5" s="20" t="s">
        <v>12</v>
      </c>
      <c r="B5" s="21">
        <v>344870097.85000002</v>
      </c>
      <c r="C5" s="21">
        <v>285401842</v>
      </c>
      <c r="D5" s="21">
        <v>1033033.152</v>
      </c>
      <c r="E5" s="21">
        <v>538131.718190499</v>
      </c>
      <c r="F5" s="22">
        <v>361377828.80000001</v>
      </c>
      <c r="G5" s="22">
        <v>295632710</v>
      </c>
      <c r="H5" s="22">
        <v>933046.43599999999</v>
      </c>
      <c r="I5" s="22">
        <v>385038.931759</v>
      </c>
    </row>
    <row r="6" spans="1:9" x14ac:dyDescent="0.2">
      <c r="A6" s="23" t="s">
        <v>13</v>
      </c>
      <c r="B6" s="24">
        <v>67112276.099999994</v>
      </c>
      <c r="C6" s="24">
        <v>77402673</v>
      </c>
      <c r="D6" s="24">
        <v>173937.973</v>
      </c>
      <c r="E6" s="24">
        <v>25145.10949544</v>
      </c>
      <c r="F6" s="25">
        <v>70676932.25</v>
      </c>
      <c r="G6" s="25">
        <v>82531054</v>
      </c>
      <c r="H6" s="25">
        <v>157706.79199999999</v>
      </c>
      <c r="I6" s="25">
        <v>20425.933665429999</v>
      </c>
    </row>
    <row r="7" spans="1:9" x14ac:dyDescent="0.2">
      <c r="A7" s="23" t="s">
        <v>14</v>
      </c>
      <c r="B7" s="24">
        <v>49938925.100000001</v>
      </c>
      <c r="C7" s="24">
        <v>71086616</v>
      </c>
      <c r="D7" s="24">
        <v>118342.179</v>
      </c>
      <c r="E7" s="24">
        <v>15620.9357356</v>
      </c>
      <c r="F7" s="25">
        <v>51848438.950000003</v>
      </c>
      <c r="G7" s="25">
        <v>73757806</v>
      </c>
      <c r="H7" s="25">
        <v>104933.481</v>
      </c>
      <c r="I7" s="25">
        <v>12313.487892900001</v>
      </c>
    </row>
    <row r="8" spans="1:9" x14ac:dyDescent="0.2">
      <c r="A8" s="23" t="s">
        <v>15</v>
      </c>
      <c r="B8" s="24">
        <v>55349790.899999999</v>
      </c>
      <c r="C8" s="24">
        <v>41493410</v>
      </c>
      <c r="D8" s="24">
        <v>224874.48199999999</v>
      </c>
      <c r="E8" s="24">
        <v>27001.856</v>
      </c>
      <c r="F8" s="25">
        <v>86610262.150000006</v>
      </c>
      <c r="G8" s="25">
        <v>47808488</v>
      </c>
      <c r="H8" s="25">
        <v>317730.62099999998</v>
      </c>
      <c r="I8" s="25">
        <v>31306.396000000001</v>
      </c>
    </row>
    <row r="9" spans="1:9" x14ac:dyDescent="0.2">
      <c r="A9" s="23" t="s">
        <v>16</v>
      </c>
      <c r="B9" s="24">
        <v>28589540.399999999</v>
      </c>
      <c r="C9" s="24">
        <v>40934774</v>
      </c>
      <c r="D9" s="24">
        <v>70416.460999999996</v>
      </c>
      <c r="E9" s="24">
        <v>6750.2669472999996</v>
      </c>
      <c r="F9" s="25">
        <v>30176008.949999999</v>
      </c>
      <c r="G9" s="25">
        <v>42888000</v>
      </c>
      <c r="H9" s="25">
        <v>64146.981</v>
      </c>
      <c r="I9" s="25">
        <v>5750.6292227000004</v>
      </c>
    </row>
    <row r="10" spans="1:9" x14ac:dyDescent="0.2">
      <c r="A10" s="23" t="s">
        <v>17</v>
      </c>
      <c r="B10" s="24">
        <v>110393144.45</v>
      </c>
      <c r="C10" s="24">
        <v>142828807</v>
      </c>
      <c r="D10" s="24">
        <v>267670.61</v>
      </c>
      <c r="E10" s="24">
        <v>45239.952482699999</v>
      </c>
      <c r="F10" s="25">
        <v>116380040.2</v>
      </c>
      <c r="G10" s="25">
        <v>151023491</v>
      </c>
      <c r="H10" s="25">
        <v>240274.54800000001</v>
      </c>
      <c r="I10" s="25">
        <v>36225.953572318802</v>
      </c>
    </row>
    <row r="11" spans="1:9" x14ac:dyDescent="0.2">
      <c r="A11" s="23" t="s">
        <v>18</v>
      </c>
      <c r="B11" s="24">
        <v>100345405.59999999</v>
      </c>
      <c r="C11" s="24">
        <v>90625429</v>
      </c>
      <c r="D11" s="24">
        <v>255196.63</v>
      </c>
      <c r="E11" s="24">
        <v>63749.658325600001</v>
      </c>
      <c r="F11" s="25">
        <v>102723620.7</v>
      </c>
      <c r="G11" s="25">
        <v>92824258</v>
      </c>
      <c r="H11" s="25">
        <v>218313.10200000001</v>
      </c>
      <c r="I11" s="25">
        <v>43859.495563960503</v>
      </c>
    </row>
    <row r="12" spans="1:9" x14ac:dyDescent="0.2">
      <c r="A12" s="23" t="s">
        <v>19</v>
      </c>
      <c r="B12" s="24">
        <v>383407509.60000002</v>
      </c>
      <c r="C12" s="24">
        <v>324839598</v>
      </c>
      <c r="D12" s="24">
        <v>1459152.2409999999</v>
      </c>
      <c r="E12" s="24">
        <v>510478.9090552</v>
      </c>
      <c r="F12" s="25">
        <v>426987560.89999998</v>
      </c>
      <c r="G12" s="25">
        <v>345629352</v>
      </c>
      <c r="H12" s="25">
        <v>1417603.9920000001</v>
      </c>
      <c r="I12" s="25">
        <v>292907.14805810002</v>
      </c>
    </row>
    <row r="13" spans="1:9" x14ac:dyDescent="0.2">
      <c r="A13" s="23" t="s">
        <v>20</v>
      </c>
      <c r="B13" s="24">
        <v>246144130.44999999</v>
      </c>
      <c r="C13" s="24">
        <v>225649427</v>
      </c>
      <c r="D13" s="24">
        <v>866083.94499999995</v>
      </c>
      <c r="E13" s="24">
        <v>201716.52525599999</v>
      </c>
      <c r="F13" s="25">
        <v>277291763.69999999</v>
      </c>
      <c r="G13" s="25">
        <v>238904255</v>
      </c>
      <c r="H13" s="25">
        <v>933100.19700000004</v>
      </c>
      <c r="I13" s="25">
        <v>159320.4296186</v>
      </c>
    </row>
    <row r="14" spans="1:9" x14ac:dyDescent="0.2">
      <c r="A14" s="23" t="s">
        <v>21</v>
      </c>
      <c r="B14" s="24">
        <v>51018273.649999999</v>
      </c>
      <c r="C14" s="24">
        <v>56161189</v>
      </c>
      <c r="D14" s="24">
        <v>134489.296</v>
      </c>
      <c r="E14" s="24">
        <v>47649.089558999898</v>
      </c>
      <c r="F14" s="25">
        <v>53448620.899999999</v>
      </c>
      <c r="G14" s="25">
        <v>58459631</v>
      </c>
      <c r="H14" s="25">
        <v>114930.921</v>
      </c>
      <c r="I14" s="25">
        <v>32926.242025356602</v>
      </c>
    </row>
    <row r="15" spans="1:9" x14ac:dyDescent="0.2">
      <c r="A15" s="23" t="s">
        <v>22</v>
      </c>
      <c r="B15" s="24">
        <v>118635654.7</v>
      </c>
      <c r="C15" s="24">
        <v>131243903</v>
      </c>
      <c r="D15" s="24">
        <v>304038.33600000001</v>
      </c>
      <c r="E15" s="24">
        <v>35154.140186049997</v>
      </c>
      <c r="F15" s="25">
        <v>123787637</v>
      </c>
      <c r="G15" s="25">
        <v>138533413</v>
      </c>
      <c r="H15" s="25">
        <v>270958.33199999999</v>
      </c>
      <c r="I15" s="25">
        <v>27643.419726207401</v>
      </c>
    </row>
    <row r="16" spans="1:9" x14ac:dyDescent="0.2">
      <c r="A16" s="23" t="s">
        <v>23</v>
      </c>
      <c r="B16" s="24">
        <v>265073800.84999999</v>
      </c>
      <c r="C16" s="24">
        <v>164894500</v>
      </c>
      <c r="D16" s="24">
        <v>697601.66899999999</v>
      </c>
      <c r="E16" s="24">
        <v>206914.78008099899</v>
      </c>
      <c r="F16" s="25">
        <v>282941812.44999999</v>
      </c>
      <c r="G16" s="25">
        <v>170209887</v>
      </c>
      <c r="H16" s="25">
        <v>636635.46050000004</v>
      </c>
      <c r="I16" s="25">
        <v>145368.806361</v>
      </c>
    </row>
    <row r="17" spans="1:9" x14ac:dyDescent="0.2">
      <c r="A17" s="23" t="s">
        <v>24</v>
      </c>
      <c r="B17" s="24">
        <v>72387841.400000006</v>
      </c>
      <c r="C17" s="24">
        <v>51151760</v>
      </c>
      <c r="D17" s="24">
        <v>178496.99400000001</v>
      </c>
      <c r="E17" s="24">
        <v>60162.2570430001</v>
      </c>
      <c r="F17" s="25">
        <v>76475745.549999997</v>
      </c>
      <c r="G17" s="25">
        <v>52666056</v>
      </c>
      <c r="H17" s="25">
        <v>165515.89600000001</v>
      </c>
      <c r="I17" s="25">
        <v>38672.181862999998</v>
      </c>
    </row>
    <row r="18" spans="1:9" x14ac:dyDescent="0.2">
      <c r="A18" s="23" t="s">
        <v>25</v>
      </c>
      <c r="B18" s="24">
        <v>42862228.100000001</v>
      </c>
      <c r="C18" s="24">
        <v>43696479</v>
      </c>
      <c r="D18" s="24">
        <v>139965.33799999999</v>
      </c>
      <c r="E18" s="24">
        <v>12824.5868154</v>
      </c>
      <c r="F18" s="25">
        <v>48246325</v>
      </c>
      <c r="G18" s="25">
        <v>48141365</v>
      </c>
      <c r="H18" s="25">
        <v>141536.73699999999</v>
      </c>
      <c r="I18" s="25">
        <v>11895.1405445</v>
      </c>
    </row>
    <row r="19" spans="1:9" x14ac:dyDescent="0.2">
      <c r="A19" s="23" t="s">
        <v>26</v>
      </c>
      <c r="B19" s="24">
        <v>109708064.05</v>
      </c>
      <c r="C19" s="24">
        <v>136791351</v>
      </c>
      <c r="D19" s="24">
        <v>274341.495</v>
      </c>
      <c r="E19" s="24">
        <v>58732.187234600002</v>
      </c>
      <c r="F19" s="25">
        <v>118291362.59999999</v>
      </c>
      <c r="G19" s="25">
        <v>148643767</v>
      </c>
      <c r="H19" s="25">
        <v>269046.74300000002</v>
      </c>
      <c r="I19" s="25">
        <v>42736.809390560004</v>
      </c>
    </row>
    <row r="20" spans="1:9" x14ac:dyDescent="0.2">
      <c r="A20" s="26" t="s">
        <v>27</v>
      </c>
      <c r="B20" s="27">
        <v>15061020.9</v>
      </c>
      <c r="C20" s="27">
        <v>22818833</v>
      </c>
      <c r="D20" s="27">
        <v>30667.39</v>
      </c>
      <c r="E20" s="27">
        <v>4534.9722916000001</v>
      </c>
      <c r="F20" s="28">
        <v>15691210.9</v>
      </c>
      <c r="G20" s="28">
        <v>24303402</v>
      </c>
      <c r="H20" s="28">
        <v>26875.679</v>
      </c>
      <c r="I20" s="28">
        <v>3615.2474771000002</v>
      </c>
    </row>
    <row r="21" spans="1:9" x14ac:dyDescent="0.2"/>
    <row r="22" spans="1:9" ht="3.95" customHeight="1" x14ac:dyDescent="0.2"/>
    <row r="23" spans="1:9" x14ac:dyDescent="0.2">
      <c r="A23" s="29" t="s">
        <v>28</v>
      </c>
      <c r="B23" s="30">
        <f>SUM(B5:B21)</f>
        <v>2060897704.1000001</v>
      </c>
      <c r="C23" s="30">
        <f t="shared" ref="C23:I23" si="0">SUM(C5:C21)</f>
        <v>1907020591</v>
      </c>
      <c r="D23" s="30">
        <f t="shared" si="0"/>
        <v>6228308.1909999996</v>
      </c>
      <c r="E23" s="30">
        <f t="shared" si="0"/>
        <v>1859806.9446989882</v>
      </c>
      <c r="F23" s="30">
        <f t="shared" si="0"/>
        <v>2242955171.0000005</v>
      </c>
      <c r="G23" s="30">
        <f t="shared" si="0"/>
        <v>2011956935</v>
      </c>
      <c r="H23" s="30">
        <f t="shared" si="0"/>
        <v>6012355.9184999987</v>
      </c>
      <c r="I23" s="30">
        <f t="shared" si="0"/>
        <v>1290006.2527407333</v>
      </c>
    </row>
    <row r="24" spans="1:9" ht="76.5" x14ac:dyDescent="0.2">
      <c r="A24" s="31" t="s">
        <v>29</v>
      </c>
    </row>
    <row r="25" spans="1:9" x14ac:dyDescent="0.2"/>
    <row r="26" spans="1:9" x14ac:dyDescent="0.2"/>
    <row r="27" spans="1:9" x14ac:dyDescent="0.2"/>
    <row r="28" spans="1:9" x14ac:dyDescent="0.2"/>
    <row r="29" spans="1:9" hidden="1" x14ac:dyDescent="0.2"/>
    <row r="30" spans="1:9" hidden="1" x14ac:dyDescent="0.2"/>
    <row r="31" spans="1:9" hidden="1" x14ac:dyDescent="0.2"/>
    <row r="32" spans="1:9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</sheetData>
  <mergeCells count="5">
    <mergeCell ref="D1:E1"/>
    <mergeCell ref="B2:E2"/>
    <mergeCell ref="F2:I2"/>
    <mergeCell ref="C3:E3"/>
    <mergeCell ref="G3:I3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mar garcia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2021-01-27T23:00:00+00:00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C995C0BF-B238-4067-BB47-3931162398AE}"/>
</file>

<file path=customXml/itemProps2.xml><?xml version="1.0" encoding="utf-8"?>
<ds:datastoreItem xmlns:ds="http://schemas.openxmlformats.org/officeDocument/2006/customXml" ds:itemID="{BB9D05C3-5044-4F6C-A544-24469B8E1490}"/>
</file>

<file path=customXml/itemProps3.xml><?xml version="1.0" encoding="utf-8"?>
<ds:datastoreItem xmlns:ds="http://schemas.openxmlformats.org/officeDocument/2006/customXml" ds:itemID="{24A009B9-0E26-4275-BA00-6777D110B1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COMUNID_UNI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Comunidades unidades</dc:title>
  <dc:creator>Maria del Mar Garcia Bernabe</dc:creator>
  <cp:lastModifiedBy>Maria del Mar Garcia Bernabe</cp:lastModifiedBy>
  <dcterms:created xsi:type="dcterms:W3CDTF">2021-01-13T12:41:57Z</dcterms:created>
  <dcterms:modified xsi:type="dcterms:W3CDTF">2021-01-13T12:41:57Z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