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Planes\Planes Presupuestarios\2017\"/>
    </mc:Choice>
  </mc:AlternateContent>
  <bookViews>
    <workbookView xWindow="0" yWindow="0" windowWidth="20490" windowHeight="7020" tabRatio="798"/>
  </bookViews>
  <sheets>
    <sheet name="Indice" sheetId="63" r:id="rId1"/>
    <sheet name="1.1 Supuestos básicos " sheetId="59" r:id="rId2"/>
    <sheet name="1.2 Perspectivas macreconóm" sheetId="58" r:id="rId3"/>
    <sheet name="1.3 Mercado trabajo" sheetId="57" r:id="rId4"/>
    <sheet name="1.4 Evolución precios" sheetId="56" r:id="rId5"/>
    <sheet name="1.5 Saldos sectoriales" sheetId="54" r:id="rId6"/>
    <sheet name="2.1 Obj AAPP" sheetId="41" r:id="rId7"/>
    <sheet name="2.2 Objetivos presupuestarios" sheetId="62" r:id="rId8"/>
    <sheet name="2.3 Evolución deuda" sheetId="55" r:id="rId9"/>
    <sheet name="2.4 Proyecciones con medidas" sheetId="42" r:id="rId10"/>
    <sheet name="2.5- Proyecciones DBP oct" sheetId="6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9">'[1]Cap. - 3'!#REF!</definedName>
    <definedName name="\A" localSheetId="10">'[2]Cap. - 3'!#REF!</definedName>
    <definedName name="\A">'[2]Cap. - 3'!#REF!</definedName>
    <definedName name="\B" localSheetId="9">'[1]Cap. - 3'!#REF!</definedName>
    <definedName name="\B" localSheetId="10">'[2]Cap. - 3'!#REF!</definedName>
    <definedName name="\B">'[2]Cap. - 3'!#REF!</definedName>
    <definedName name="\C" localSheetId="9">'[1]Cap. - 3'!#REF!</definedName>
    <definedName name="\C" localSheetId="10">'[2]Cap. - 3'!#REF!</definedName>
    <definedName name="\C">'[2]Cap. - 3'!#REF!</definedName>
    <definedName name="\D" localSheetId="9">'[1]Cap- 1 '!#REF!</definedName>
    <definedName name="\D" localSheetId="10">'[2]Cap- 1 '!#REF!</definedName>
    <definedName name="\D">'[2]Cap- 1 '!#REF!</definedName>
    <definedName name="\E" localSheetId="9">'[1]Cap- 1 '!#REF!</definedName>
    <definedName name="\E" localSheetId="10">'[2]Cap- 1 '!#REF!</definedName>
    <definedName name="\E">'[2]Cap- 1 '!#REF!</definedName>
    <definedName name="\F" localSheetId="9">'[1]Cap- 1 '!#REF!</definedName>
    <definedName name="\F" localSheetId="10">'[2]Cap- 1 '!#REF!</definedName>
    <definedName name="\F">'[2]Cap- 1 '!#REF!</definedName>
    <definedName name="\K" localSheetId="9">'[1]Cap- 1 '!#REF!</definedName>
    <definedName name="\K" localSheetId="10">'[2]Cap- 1 '!#REF!</definedName>
    <definedName name="\K">'[2]Cap- 1 '!#REF!</definedName>
    <definedName name="\L" localSheetId="9">'[1]Cap- 1 '!#REF!</definedName>
    <definedName name="\L" localSheetId="10">'[2]Cap- 1 '!#REF!</definedName>
    <definedName name="\L">'[2]Cap- 1 '!#REF!</definedName>
    <definedName name="\Z" localSheetId="9">'[1]Cap. - 3'!#REF!</definedName>
    <definedName name="\Z" localSheetId="10">'[2]Cap. - 3'!#REF!</definedName>
    <definedName name="\Z">'[2]Cap. - 3'!#REF!</definedName>
    <definedName name="__123Graph_APRINCIPAL" localSheetId="9" hidden="1">[3]FOMENTO!#REF!</definedName>
    <definedName name="__123Graph_APRINCIPAL" localSheetId="10" hidden="1">[4]FOMENTO!#REF!</definedName>
    <definedName name="__123Graph_APRINCIPAL" hidden="1">[4]FOMENTO!#REF!</definedName>
    <definedName name="__123Graph_BPRINCIPAL" localSheetId="9" hidden="1">[3]FOMENTO!#REF!</definedName>
    <definedName name="__123Graph_BPRINCIPAL" localSheetId="10" hidden="1">[4]FOMENTO!#REF!</definedName>
    <definedName name="__123Graph_BPRINCIPAL" hidden="1">[4]FOMENTO!#REF!</definedName>
    <definedName name="_PGE2011" localSheetId="10">#REF!</definedName>
    <definedName name="_PGE2011">#REF!</definedName>
    <definedName name="_Regression_Out" localSheetId="9" hidden="1">[5]Hoja1!#REF!</definedName>
    <definedName name="_Regression_Out" localSheetId="10" hidden="1">[6]Hoja1!#REF!</definedName>
    <definedName name="_Regression_Out" hidden="1">[6]Hoja1!#REF!</definedName>
    <definedName name="_SIM2" localSheetId="10">[7]PENSION!#REF!</definedName>
    <definedName name="_SIM2">[8]PENSION!#REF!</definedName>
    <definedName name="_TCI1" localSheetId="10">[7]PENSION!#REF!</definedName>
    <definedName name="_TCI1">[8]PENSION!#REF!</definedName>
    <definedName name="_TCI2" localSheetId="10">[7]PENSION!#REF!</definedName>
    <definedName name="_TCI2">[8]PENSION!#REF!</definedName>
    <definedName name="_Z" localSheetId="9">'[1]Cap. - 3'!#REF!</definedName>
    <definedName name="_Z" localSheetId="10">'[2]Cap. - 3'!#REF!</definedName>
    <definedName name="_Z">'[2]Cap. - 3'!#REF!</definedName>
    <definedName name="AÑO" localSheetId="10">[7]PENSION!#REF!</definedName>
    <definedName name="AÑO">[8]PENSION!#REF!</definedName>
    <definedName name="_xlnm.Extract" localSheetId="9">'[1]Cap- 1 '!#REF!</definedName>
    <definedName name="_xlnm.Extract" localSheetId="10">'[2]Cap- 1 '!#REF!</definedName>
    <definedName name="_xlnm.Extract">'[2]Cap- 1 '!#REF!</definedName>
    <definedName name="_xlnm.Print_Area" localSheetId="9">#REF!</definedName>
    <definedName name="_xlnm.Print_Area" localSheetId="10">#REF!</definedName>
    <definedName name="_xlnm.Print_Area">#REF!</definedName>
    <definedName name="autonomia" localSheetId="9">#REF!</definedName>
    <definedName name="autonomia" localSheetId="10">#REF!</definedName>
    <definedName name="autonomia">#REF!</definedName>
    <definedName name="_xlnm.Database" localSheetId="9">#REF!</definedName>
    <definedName name="_xlnm.Database" localSheetId="10">#REF!</definedName>
    <definedName name="_xlnm.Database">#REF!</definedName>
    <definedName name="copiar" localSheetId="10">#REF!</definedName>
    <definedName name="copiar">#REF!</definedName>
    <definedName name="copiar2" localSheetId="10">#REF!</definedName>
    <definedName name="copiar2">#REF!</definedName>
    <definedName name="CUADRO7" localSheetId="10">[7]PENSION!#REF!</definedName>
    <definedName name="CUADRO7">[8]PENSION!#REF!</definedName>
    <definedName name="CUADRO8" localSheetId="10">[7]PENSION!#REF!</definedName>
    <definedName name="CUADRO8">[8]PENSION!#REF!</definedName>
    <definedName name="czv" localSheetId="9">[9]Indice!#REF!</definedName>
    <definedName name="czv" localSheetId="10">[10]Indice!#REF!</definedName>
    <definedName name="czv">[10]Indice!#REF!</definedName>
    <definedName name="d" localSheetId="9" hidden="1">[5]Hoja1!#REF!</definedName>
    <definedName name="d" localSheetId="10" hidden="1">[6]Hoja1!#REF!</definedName>
    <definedName name="d" hidden="1">[6]Hoja1!#REF!</definedName>
    <definedName name="dd" hidden="1">[3]FOMENTO!#REF!</definedName>
    <definedName name="dddddf" localSheetId="9">'[11]cuadro 2.3'!$B$1:$W$57</definedName>
    <definedName name="dddddf" localSheetId="10">'[12]cuadro 2.3'!$B$1:$W$57</definedName>
    <definedName name="dddddf">'[12]cuadro 2.3'!$B$1:$W$57</definedName>
    <definedName name="delegacion" localSheetId="9">#REF!</definedName>
    <definedName name="delegacion" localSheetId="10">#REF!</definedName>
    <definedName name="delegacion">#REF!</definedName>
    <definedName name="EFSUST" localSheetId="10">[7]PENSION!#REF!</definedName>
    <definedName name="EFSUST">[8]PENSION!#REF!</definedName>
    <definedName name="est2d99" localSheetId="10">#REF!</definedName>
    <definedName name="est2d99">#REF!</definedName>
    <definedName name="est2dap" localSheetId="10">#REF!</definedName>
    <definedName name="est2dap">#REF!</definedName>
    <definedName name="est2i99" localSheetId="10">#REF!</definedName>
    <definedName name="est2i99">#REF!</definedName>
    <definedName name="GGG" localSheetId="9">'[11]cuadro 2.3'!$B$1:$W$57</definedName>
    <definedName name="GGG" localSheetId="10">'[12]cuadro 2.3'!$B$1:$W$57</definedName>
    <definedName name="GGG">'[12]cuadro 2.3'!$B$1:$W$57</definedName>
    <definedName name="GGGG" localSheetId="9">'[11]cuadro 2.3'!$B$1:$W$57</definedName>
    <definedName name="GGGG" localSheetId="10">'[12]cuadro 2.3'!$B$1:$W$57</definedName>
    <definedName name="GGGG">'[12]cuadro 2.3'!$B$1:$W$57</definedName>
    <definedName name="ñ" localSheetId="9">'[1]Cap- 1 '!#REF!</definedName>
    <definedName name="ñ" localSheetId="10">'[2]Cap- 1 '!#REF!</definedName>
    <definedName name="ñ">'[2]Cap- 1 '!#REF!</definedName>
    <definedName name="PE_CN_T" localSheetId="10">[7]PENSION!#REF!</definedName>
    <definedName name="PE_CN_T">[8]PENSION!#REF!</definedName>
    <definedName name="REC" localSheetId="9">'[13]c4.3.1'!$A$1:$C$21</definedName>
    <definedName name="REC" localSheetId="10">'[14]c4.3.1'!$A$1:$C$21</definedName>
    <definedName name="REC">'[14]c4.3.1'!$A$1:$C$21</definedName>
    <definedName name="RESULT" localSheetId="10">[7]PENSION!#REF!</definedName>
    <definedName name="RESULT">[8]PENSION!#REF!</definedName>
    <definedName name="Resumen" localSheetId="10">[7]PENSION!#REF!</definedName>
    <definedName name="Resumen">[8]PENSION!#REF!</definedName>
    <definedName name="s" localSheetId="9" hidden="1">[3]FOMENTO!#REF!</definedName>
    <definedName name="s" localSheetId="10" hidden="1">[4]FOMENTO!#REF!</definedName>
    <definedName name="s" hidden="1">[4]FOMENTO!#REF!</definedName>
    <definedName name="SALIDA" localSheetId="10">[7]PENSION!#REF!</definedName>
    <definedName name="SALIDA">[8]PENSION!#REF!</definedName>
    <definedName name="SIM" localSheetId="10">[7]PENSION!#REF!</definedName>
    <definedName name="SIM">[8]PENSION!#REF!</definedName>
    <definedName name="t" localSheetId="9">'[1]Cap. - 3'!#REF!</definedName>
    <definedName name="t" localSheetId="10">'[2]Cap. - 3'!#REF!</definedName>
    <definedName name="t">'[2]Cap. - 3'!#REF!</definedName>
    <definedName name="TABLA1" localSheetId="10">#REF!</definedName>
    <definedName name="TABLA1">#REF!</definedName>
    <definedName name="TABLA2" localSheetId="10">#REF!</definedName>
    <definedName name="TABLA2">#REF!</definedName>
    <definedName name="TABLA3" localSheetId="10">#REF!</definedName>
    <definedName name="TABLA3">#REF!</definedName>
    <definedName name="TABLA4" localSheetId="10">#REF!</definedName>
    <definedName name="TABLA4">#REF!</definedName>
    <definedName name="TABLA5" localSheetId="10">#REF!</definedName>
    <definedName name="TABLA5">#REF!</definedName>
    <definedName name="TABLA6A" localSheetId="10">#REF!</definedName>
    <definedName name="TABLA6A">#REF!</definedName>
    <definedName name="TABLA6B" localSheetId="10">#REF!</definedName>
    <definedName name="TABLA6B">#REF!</definedName>
    <definedName name="TABLA6C" localSheetId="10">#REF!</definedName>
    <definedName name="TABLA6C">#REF!</definedName>
    <definedName name="TABLA7" localSheetId="10">#REF!</definedName>
    <definedName name="TABLA7">#REF!</definedName>
    <definedName name="TABLA8" localSheetId="10">#REF!</definedName>
    <definedName name="TABLA8">#REF!</definedName>
    <definedName name="wrn.Diferencias." localSheetId="9" hidden="1">{"Dif tabajo",#N/A,FALSE,"C. mobiliario";"Difi mobiliario",#N/A,FALSE,"C. mobiliario"}</definedName>
    <definedName name="wrn.Diferencias." localSheetId="10" hidden="1">{"Dif tabajo",#N/A,FALSE,"C. mobiliario";"Difi mobiliario",#N/A,FALSE,"C. mobiliario"}</definedName>
    <definedName name="wrn.Diferencias." hidden="1">{"Dif tabajo",#N/A,FALSE,"C. mobiliario";"Difi mobiliario",#N/A,FALSE,"C. mobiliario"}</definedName>
    <definedName name="wrn.Prevision." localSheetId="9" hidden="1">{"Mobiliario",#N/A,FALSE,"C. mobiliario";"Trabajo",#N/A,FALSE,"C. mobiliario"}</definedName>
    <definedName name="wrn.Prevision." localSheetId="10" hidden="1">{"Mobiliario",#N/A,FALSE,"C. mobiliario";"Trabajo",#N/A,FALSE,"C. mobiliario"}</definedName>
    <definedName name="wrn.Prevision." hidden="1">{"Mobiliario",#N/A,FALSE,"C. mobiliario";"Trabajo",#N/A,FALSE,"C. mobiliario"}</definedName>
    <definedName name="Y" localSheetId="10">[7]PENSION!#REF!</definedName>
    <definedName name="Y">[8]PENSION!#REF!</definedName>
    <definedName name="Z" localSheetId="10">[7]PENSION!#REF!</definedName>
    <definedName name="Z">[8]PENSION!#REF!</definedName>
  </definedNames>
  <calcPr calcId="162913"/>
</workbook>
</file>

<file path=xl/calcChain.xml><?xml version="1.0" encoding="utf-8"?>
<calcChain xmlns="http://schemas.openxmlformats.org/spreadsheetml/2006/main">
  <c r="F25" i="42" l="1"/>
  <c r="D25" i="42"/>
  <c r="E4" i="54" l="1"/>
  <c r="F4" i="54" s="1"/>
  <c r="G4" i="54" s="1"/>
  <c r="H4" i="54" s="1"/>
  <c r="K16" i="41" l="1"/>
  <c r="K17" i="41"/>
  <c r="K18" i="41"/>
  <c r="K15" i="41"/>
  <c r="H16" i="41" l="1"/>
  <c r="H17" i="41"/>
  <c r="H18" i="41"/>
  <c r="H15" i="41"/>
  <c r="E16" i="41"/>
  <c r="E17" i="41"/>
  <c r="E18" i="41"/>
  <c r="E15" i="41"/>
  <c r="J19" i="41"/>
  <c r="G19" i="41"/>
  <c r="D19" i="41"/>
  <c r="I19" i="41" l="1"/>
  <c r="K19" i="41" s="1"/>
  <c r="F19" i="41"/>
  <c r="H19" i="41" s="1"/>
  <c r="C19" i="41"/>
  <c r="E19" i="41" s="1"/>
  <c r="C8" i="41" l="1"/>
  <c r="E8" i="41" l="1"/>
  <c r="D8" i="41"/>
</calcChain>
</file>

<file path=xl/sharedStrings.xml><?xml version="1.0" encoding="utf-8"?>
<sst xmlns="http://schemas.openxmlformats.org/spreadsheetml/2006/main" count="252" uniqueCount="173">
  <si>
    <t>S.13</t>
  </si>
  <si>
    <t>S.1311</t>
  </si>
  <si>
    <t>S.1312</t>
  </si>
  <si>
    <t>S.1313</t>
  </si>
  <si>
    <t>S.1314</t>
  </si>
  <si>
    <t>D.41</t>
  </si>
  <si>
    <t xml:space="preserve">      Empleo</t>
  </si>
  <si>
    <t xml:space="preserve">      Capital</t>
  </si>
  <si>
    <t xml:space="preserve">      Productividad  total de los factores</t>
  </si>
  <si>
    <t>Código ESA</t>
  </si>
  <si>
    <t xml:space="preserve">11. Output gap </t>
  </si>
  <si>
    <t>12. Saldo cíclico</t>
  </si>
  <si>
    <t>de las cuales ayuda financiera</t>
  </si>
  <si>
    <t>ESA Code</t>
  </si>
  <si>
    <t>Contribución a la variación de la deuda bruta</t>
  </si>
  <si>
    <t>D.1</t>
  </si>
  <si>
    <t>Empleo</t>
  </si>
  <si>
    <t>p.m.: Tipo de interés implícito sobre la deuda</t>
  </si>
  <si>
    <t>Year</t>
  </si>
  <si>
    <t>Nivel</t>
  </si>
  <si>
    <t>B1*g</t>
  </si>
  <si>
    <t>contribuciones:</t>
  </si>
  <si>
    <t>Capital</t>
  </si>
  <si>
    <t>Productividad total de los factores</t>
  </si>
  <si>
    <t>Componentes del PIB real</t>
  </si>
  <si>
    <t>P.3</t>
  </si>
  <si>
    <t>P.51</t>
  </si>
  <si>
    <t>P.52 + P.53</t>
  </si>
  <si>
    <t>P.6</t>
  </si>
  <si>
    <t>P.7</t>
  </si>
  <si>
    <t>Contribuciones al crecimiento del PIB real</t>
  </si>
  <si>
    <t>10. Demanda nacional</t>
  </si>
  <si>
    <t>11. Variación de existencias</t>
  </si>
  <si>
    <t>12. Saldo exterior</t>
  </si>
  <si>
    <t>B.11</t>
  </si>
  <si>
    <t>1. Deflactor del PIB</t>
  </si>
  <si>
    <t>(*) Incluye hogares e instituciones sin fines de lucro al servicio de los hogares.</t>
  </si>
  <si>
    <t>2. Deflactor del consumo privado (*)</t>
  </si>
  <si>
    <t>(*) Datos en términos de Contabilidad Nacional, salvo la tasa de paro.</t>
  </si>
  <si>
    <t>(**) Remuneración por asalariado equivalente a tiempo completo.</t>
  </si>
  <si>
    <t xml:space="preserve">  2. Administración Central</t>
  </si>
  <si>
    <t xml:space="preserve">  3. Comunidades Autónomas</t>
  </si>
  <si>
    <t xml:space="preserve">  4. Corporaciones Locales</t>
  </si>
  <si>
    <t xml:space="preserve">  5. Seguridad Social</t>
  </si>
  <si>
    <t xml:space="preserve">  6. Intereses </t>
  </si>
  <si>
    <t xml:space="preserve">  7. Saldo primario </t>
  </si>
  <si>
    <t xml:space="preserve">13. Saldo cíclicamente ajustado (1-12) </t>
  </si>
  <si>
    <t>14. Saldo primario cíclicamente ajustado (13+6)</t>
  </si>
  <si>
    <t xml:space="preserve">  1. Total Administraciones Públicas</t>
  </si>
  <si>
    <t xml:space="preserve">  8. Medidas One-off y otras medidas temporales (*)</t>
  </si>
  <si>
    <t>Índices de volumen encadenados, Año 2010=100, salvo indicación en contrario</t>
  </si>
  <si>
    <t xml:space="preserve">  1. PIB real</t>
  </si>
  <si>
    <t xml:space="preserve">  2. PIB potencial</t>
  </si>
  <si>
    <t xml:space="preserve">  3. PIB nominal (miles de millones de euros)</t>
  </si>
  <si>
    <t xml:space="preserve">  4. Gasto final en consumo privado</t>
  </si>
  <si>
    <t xml:space="preserve">  5. Gasto final en consumo de las AA.PP.</t>
  </si>
  <si>
    <t xml:space="preserve">  6. Formación bruta de capital fijo</t>
  </si>
  <si>
    <t xml:space="preserve">  8. Exportación de bienes y servicios</t>
  </si>
  <si>
    <t xml:space="preserve">  9. Importación de bienes y servicios</t>
  </si>
  <si>
    <t>Tipo de interés a corto plazo (euribor a tres meses)</t>
  </si>
  <si>
    <t xml:space="preserve">Tipo de interés a largo plazo (deuda diez años)  </t>
  </si>
  <si>
    <t xml:space="preserve">Crecimiento del PIB zona euro </t>
  </si>
  <si>
    <t>2. Incrementos de la deuda bruta</t>
  </si>
  <si>
    <t>5. Ajuste Stock-flujo</t>
  </si>
  <si>
    <r>
      <t>a</t>
    </r>
    <r>
      <rPr>
        <sz val="11"/>
        <color rgb="FF000000"/>
        <rFont val="Century Gothic"/>
        <family val="2"/>
      </rPr>
      <t xml:space="preserve"> Según definición del Reglamento de la CE número 479/2009</t>
    </r>
  </si>
  <si>
    <t>3. Saldo primario</t>
  </si>
  <si>
    <t>4. Intereses</t>
  </si>
  <si>
    <t>3. Deflactor del consumo público</t>
  </si>
  <si>
    <t>4. Deflactor de la formación bruta de capital fijo</t>
  </si>
  <si>
    <t>5. Deflactor de las exportaciones (bienes y servicios)</t>
  </si>
  <si>
    <t>6. Deflactor de las importaciones (bienes y servicios)</t>
  </si>
  <si>
    <t>3. Productividad por ocupado (miles de euros)</t>
  </si>
  <si>
    <t>4. Remuneración de asalariados (miles de millones de euros)</t>
  </si>
  <si>
    <t>5. Remuneración por asalariado (miles de euros) (**)</t>
  </si>
  <si>
    <r>
      <t>1. Deuda Bruta</t>
    </r>
    <r>
      <rPr>
        <vertAlign val="superscript"/>
        <sz val="11"/>
        <color rgb="FF000000"/>
        <rFont val="Century Gothic"/>
        <family val="2"/>
      </rPr>
      <t>a</t>
    </r>
  </si>
  <si>
    <t xml:space="preserve">Mercados españoles de exportación </t>
  </si>
  <si>
    <t>1. Población ocupada total (Empleo equivalente a tiempo completo. Miles)</t>
  </si>
  <si>
    <t>15. Saldo estructural (13-8)</t>
  </si>
  <si>
    <t>(*) Un signo positivo se corresponde con medida de reducción del déficit. Medidas correspondientes a un solo ejercicio.</t>
  </si>
  <si>
    <t>Fuentes: Instituto Nacional de Estadística y Ministerio de Economía, Industria y Competitividad.</t>
  </si>
  <si>
    <t>Fuente: Ministerio de Economía, Industria y Competitividad.</t>
  </si>
  <si>
    <t>Fuentes: Ministerio de Economía, Industria y Competitividad y Ministerio de Hacienda y Función Pública.</t>
  </si>
  <si>
    <t>Crecimiento del PIB Mundial</t>
  </si>
  <si>
    <t>2. Tasa de paro ( de población activa)</t>
  </si>
  <si>
    <t xml:space="preserve"> % Variación</t>
  </si>
  <si>
    <t>% Variación</t>
  </si>
  <si>
    <t>Fuentes: Banco Central Europeo, Comisión Europea y Ministerio de Economía, Industria y Competitividad.</t>
  </si>
  <si>
    <t>variación en % sobre el mismo período del año anterior, salvo indicación en contrario</t>
  </si>
  <si>
    <t>Capacidad o Necesidad de financiación por subsectores en % del PIB</t>
  </si>
  <si>
    <t>Cuadro 1.1 Supuestos básicos</t>
  </si>
  <si>
    <t>Cuadro 1.2 Perspectivas macroeconómicas</t>
  </si>
  <si>
    <t xml:space="preserve">Total Administraciones Públicas (S.13) (% PIB) </t>
  </si>
  <si>
    <t>Tipo de cambio (dólares/euro)</t>
  </si>
  <si>
    <t>Precio del petróleo (Brent, dólares/barril)</t>
  </si>
  <si>
    <t xml:space="preserve">  7. Variación de existencias (% del PIB)</t>
  </si>
  <si>
    <t xml:space="preserve">  9. PIB real (% variación)</t>
  </si>
  <si>
    <t>10. PIB potencial (% variación)</t>
  </si>
  <si>
    <t>% PIB</t>
  </si>
  <si>
    <t>TE</t>
  </si>
  <si>
    <t>Cuadro 2.1 Objetivos de déficit fijados por el Acuerdo de Consejo de Ministros de  2 de diciembre de 2016</t>
  </si>
  <si>
    <t>%PIB</t>
  </si>
  <si>
    <t>Administración Central</t>
  </si>
  <si>
    <t xml:space="preserve">Comunidades Autónomas </t>
  </si>
  <si>
    <t>Seguridad Social</t>
  </si>
  <si>
    <t>Total Administraciones Públicas</t>
  </si>
  <si>
    <t xml:space="preserve">1. Objetivo ingresos totales                  </t>
  </si>
  <si>
    <t>TR</t>
  </si>
  <si>
    <t>De los cuales</t>
  </si>
  <si>
    <t xml:space="preserve">1.1. Impuestos sobre la producción e importaciones </t>
  </si>
  <si>
    <t>D.2</t>
  </si>
  <si>
    <t>1.2. Impuestos corrientes sobre la renta y riqueza, etc.</t>
  </si>
  <si>
    <t>D.5</t>
  </si>
  <si>
    <t>1.3. Impuestos sobre el capital</t>
  </si>
  <si>
    <t>D.91</t>
  </si>
  <si>
    <t>1.4. Cotizaciones sociales</t>
  </si>
  <si>
    <t>D.61</t>
  </si>
  <si>
    <t>1.5. Rentas de la propiedad</t>
  </si>
  <si>
    <t>D.4</t>
  </si>
  <si>
    <r>
      <t>1.6. Otros</t>
    </r>
    <r>
      <rPr>
        <b/>
        <vertAlign val="superscript"/>
        <sz val="10"/>
        <color rgb="FF000000"/>
        <rFont val="Century Gothic"/>
        <family val="2"/>
      </rPr>
      <t xml:space="preserve"> </t>
    </r>
  </si>
  <si>
    <r>
      <t xml:space="preserve">p.m.: Presión fiscal   </t>
    </r>
    <r>
      <rPr>
        <sz val="10"/>
        <color rgb="FF000000"/>
        <rFont val="Century Gothic"/>
        <family val="2"/>
      </rPr>
      <t xml:space="preserve">                         (D.2+D.5+D.61+D.91-D.995) </t>
    </r>
  </si>
  <si>
    <r>
      <t xml:space="preserve">2. Objetivo gastos totales   </t>
    </r>
    <r>
      <rPr>
        <sz val="10"/>
        <color rgb="FF000000"/>
        <rFont val="Century Gothic"/>
        <family val="2"/>
      </rPr>
      <t xml:space="preserve"> </t>
    </r>
  </si>
  <si>
    <t>2.1. Remuneración de empleados</t>
  </si>
  <si>
    <t>2.2. Consumos intermedios</t>
  </si>
  <si>
    <t>P.2</t>
  </si>
  <si>
    <t>2.3. Transferencias sociales</t>
  </si>
  <si>
    <t>D.62, D.63</t>
  </si>
  <si>
    <t xml:space="preserve">De las cuales                              Prestaciones de Desempleo </t>
  </si>
  <si>
    <t>2.4. Intereses</t>
  </si>
  <si>
    <t>2.5. Subvenciones</t>
  </si>
  <si>
    <t>D.3</t>
  </si>
  <si>
    <t>2.6.Formación bruta de capital</t>
  </si>
  <si>
    <t>P.5</t>
  </si>
  <si>
    <t xml:space="preserve">2.7. Transferencias de capital </t>
  </si>
  <si>
    <t>D.9</t>
  </si>
  <si>
    <r>
      <t>2.8. Otros</t>
    </r>
    <r>
      <rPr>
        <vertAlign val="superscript"/>
        <sz val="10"/>
        <color rgb="FF000000"/>
        <rFont val="Century Gothic"/>
        <family val="2"/>
      </rPr>
      <t xml:space="preserve"> </t>
    </r>
  </si>
  <si>
    <t>PIB utilizado</t>
  </si>
  <si>
    <r>
      <t xml:space="preserve">Cuadro 2.4 - Objetivos de ingresos y gastos para el sector público (S.13) de acuerdo con ESA (SEC) %PIB. </t>
    </r>
    <r>
      <rPr>
        <b/>
        <sz val="11"/>
        <color rgb="FF000000"/>
        <rFont val="Century Gothic"/>
        <family val="2"/>
      </rPr>
      <t>Con medidas.</t>
    </r>
  </si>
  <si>
    <t>Cuadro 2.2 Objetivos presupuestarios para el total de las Administraciones Públicas y sus subsectores</t>
  </si>
  <si>
    <t>Entidades Locales</t>
  </si>
  <si>
    <t>Plan Presupuestario</t>
  </si>
  <si>
    <t>Programa de Estabilidad</t>
  </si>
  <si>
    <t>Diferencia</t>
  </si>
  <si>
    <t xml:space="preserve">2.1. bis. Comparación de los objetivos de déficit de la Actualización del Plan Presupuestario y del Programa de Estabilidad </t>
  </si>
  <si>
    <t>Cuadro 1.5 Saldos sectoriales</t>
  </si>
  <si>
    <t>1. Cap. (+) /Nec. (-) de financiación frente al resto del mundo</t>
  </si>
  <si>
    <t>B.9</t>
  </si>
  <si>
    <t xml:space="preserve">   Saldo de intercambios exteriores de bienes y servicios</t>
  </si>
  <si>
    <t xml:space="preserve">   Saldo de rentas primarias y transferencias corrientes</t>
  </si>
  <si>
    <t xml:space="preserve">   Operaciones netas de capital</t>
  </si>
  <si>
    <t xml:space="preserve">2. Cap.(+)/Nec.(-) de financiación del sector privado </t>
  </si>
  <si>
    <t>3. Cap.(+)/Nec.(-) de financiación del sector público (*)</t>
  </si>
  <si>
    <t xml:space="preserve">(*) La cifra de 2015 incluye ayudas financieras. </t>
  </si>
  <si>
    <t>Cuadro 2.3. Evolución de la deuda de las Administraciones Públicas  (S.13) y perspectivas</t>
  </si>
  <si>
    <t>Cuadro 1.4 Evolución de los precios</t>
  </si>
  <si>
    <t>Cuadro 1.3 Evolución del mercado de trabajo (*)</t>
  </si>
  <si>
    <t xml:space="preserve">  %PIB    </t>
  </si>
  <si>
    <t>3. Necesidad de financiación de las AAPP</t>
  </si>
  <si>
    <t>B9</t>
  </si>
  <si>
    <t>Cuadro 2.5  Objetivos de ingresos y gastos para el total Administraciones Públicas       
Escenario sin cambio de política: Plan Presupuestario 14 octubre 2016   
    (En % PIB)</t>
  </si>
  <si>
    <t>1.1 Supuestos básicos</t>
  </si>
  <si>
    <t>Plan presupuestario 2017 (cuadros incluidos en el informe)</t>
  </si>
  <si>
    <t>1.2 Perspectivas macroeconómicas</t>
  </si>
  <si>
    <t>1.3 Evolución del mercado de trabajo</t>
  </si>
  <si>
    <t>1.4 Evolución de los precios</t>
  </si>
  <si>
    <t>1.5 Saldos sectoriales</t>
  </si>
  <si>
    <t>2.1 Objetivos de déficit fijados por el Acuerdo de Consejo de Ministros de  2 de diciembre de 2016</t>
  </si>
  <si>
    <t>2.2 Objetivos presupuestarios para el total de las Administraciones Públicas y sus subsectores</t>
  </si>
  <si>
    <t>2.3. Evolución de la deuda de las Administraciones Públicas  (S.13) y perspectivas</t>
  </si>
  <si>
    <t>2.4 - Objetivos de ingresos y gastos para el sector público (S.13) de acuerdo con ESA (SEC) %PIB. Con medidas.</t>
  </si>
  <si>
    <t>2.5  Objetivos de ingresos y gastos para el total Administraciones Públicas</t>
  </si>
  <si>
    <t>&lt;&lt;</t>
  </si>
  <si>
    <t>Acceso a informes presupuestarios de otros años</t>
  </si>
  <si>
    <t>Acceso a informe completo del Plan presupuestario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</si>
</sst>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0.0000"/>
    <numFmt numFmtId="168" formatCode="0.00000"/>
    <numFmt numFmtId="169" formatCode="0.0000000"/>
    <numFmt numFmtId="170" formatCode="0.000"/>
    <numFmt numFmtId="171" formatCode="0.0_)"/>
    <numFmt numFmtId="172" formatCode="_-* #,##0.00\ [$€]_-;\-* #,##0.00\ [$€]_-;_-* &quot;-&quot;??\ [$€]_-;_-@_-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FF0000"/>
      <name val="Century Gothic"/>
      <family val="2"/>
    </font>
    <font>
      <vertAlign val="superscript"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8"/>
      <name val="Times Roman"/>
    </font>
    <font>
      <b/>
      <i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i/>
      <sz val="10"/>
      <color rgb="FF000000"/>
      <name val="Century Gothic"/>
      <family val="2"/>
    </font>
    <font>
      <sz val="18"/>
      <name val="Arial"/>
      <family val="2"/>
    </font>
    <font>
      <sz val="10"/>
      <name val="Helv"/>
    </font>
    <font>
      <b/>
      <sz val="11"/>
      <name val="questrial"/>
    </font>
    <font>
      <sz val="11"/>
      <name val="Questrial"/>
    </font>
    <font>
      <b/>
      <sz val="1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vertAlign val="superscript"/>
      <sz val="10"/>
      <color rgb="FF000000"/>
      <name val="Century Gothic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2"/>
      <name val="Univers (W1)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1"/>
      <color indexed="14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rebuchet MS"/>
      <family val="2"/>
    </font>
    <font>
      <sz val="10"/>
      <name val="Univers"/>
      <family val="2"/>
    </font>
    <font>
      <sz val="12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name val="Arial"/>
      <family val="2"/>
    </font>
    <font>
      <b/>
      <i/>
      <sz val="8"/>
      <color rgb="FF000000"/>
      <name val="Century Gothic"/>
      <family val="2"/>
    </font>
    <font>
      <i/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i/>
      <u/>
      <sz val="11"/>
      <color theme="1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742">
    <xf numFmtId="0" fontId="0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3" fillId="0" borderId="0"/>
    <xf numFmtId="0" fontId="1" fillId="0" borderId="0"/>
    <xf numFmtId="171" fontId="24" fillId="0" borderId="0"/>
    <xf numFmtId="0" fontId="2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2" fillId="44" borderId="0" applyNumberFormat="0" applyBorder="0" applyAlignment="0" applyProtection="0"/>
    <xf numFmtId="0" fontId="52" fillId="18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43" borderId="0" applyNumberFormat="0" applyBorder="0" applyAlignment="0" applyProtection="0"/>
    <xf numFmtId="0" fontId="52" fillId="26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2" borderId="0" applyNumberFormat="0" applyBorder="0" applyAlignment="0" applyProtection="0"/>
    <xf numFmtId="0" fontId="52" fillId="3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34" borderId="0" applyNumberFormat="0" applyBorder="0" applyAlignment="0" applyProtection="0"/>
    <xf numFmtId="0" fontId="52" fillId="40" borderId="0" applyNumberFormat="0" applyBorder="0" applyAlignment="0" applyProtection="0"/>
    <xf numFmtId="0" fontId="52" fillId="38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6" fillId="39" borderId="27" applyNumberFormat="0" applyAlignment="0" applyProtection="0"/>
    <xf numFmtId="0" fontId="46" fillId="12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6" fillId="39" borderId="27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8" fillId="13" borderId="30" applyNumberFormat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47" fillId="0" borderId="29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44" borderId="0" applyNumberFormat="0" applyBorder="0" applyAlignment="0" applyProtection="0"/>
    <xf numFmtId="0" fontId="52" fillId="15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19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23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27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46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0" fontId="44" fillId="11" borderId="27" applyNumberFormat="0" applyAlignment="0" applyProtection="0"/>
    <xf numFmtId="3" fontId="55" fillId="47" borderId="0">
      <alignment vertical="center"/>
    </xf>
    <xf numFmtId="172" fontId="2" fillId="0" borderId="0" applyFont="0" applyFill="0" applyBorder="0" applyAlignment="0" applyProtection="0"/>
    <xf numFmtId="0" fontId="56" fillId="0" borderId="0"/>
    <xf numFmtId="0" fontId="57" fillId="0" borderId="0" applyNumberFormat="0" applyFill="0" applyBorder="0" applyAlignment="0" applyProtection="0"/>
    <xf numFmtId="0" fontId="58" fillId="9" borderId="0" applyNumberFormat="0" applyBorder="0" applyAlignment="0" applyProtection="0"/>
    <xf numFmtId="0" fontId="42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2" fillId="0" borderId="0"/>
    <xf numFmtId="0" fontId="60" fillId="0" borderId="0"/>
    <xf numFmtId="0" fontId="6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0" fontId="59" fillId="14" borderId="31" applyNumberFormat="0" applyFont="0" applyAlignment="0" applyProtection="0"/>
    <xf numFmtId="9" fontId="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5" fillId="39" borderId="28" applyNumberFormat="0" applyAlignment="0" applyProtection="0"/>
    <xf numFmtId="0" fontId="45" fillId="12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5" fillId="39" borderId="28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3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38" fillId="0" borderId="24" applyNumberFormat="0" applyFill="0" applyAlignment="0" applyProtection="0"/>
    <xf numFmtId="0" fontId="64" fillId="0" borderId="33" applyNumberFormat="0" applyFill="0" applyAlignment="0" applyProtection="0"/>
    <xf numFmtId="0" fontId="64" fillId="0" borderId="33" applyNumberFormat="0" applyFill="0" applyAlignment="0" applyProtection="0"/>
    <xf numFmtId="0" fontId="65" fillId="0" borderId="25" applyNumberFormat="0" applyFill="0" applyAlignment="0" applyProtection="0"/>
    <xf numFmtId="0" fontId="39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65" fillId="0" borderId="25" applyNumberFormat="0" applyFill="0" applyAlignment="0" applyProtection="0"/>
    <xf numFmtId="0" fontId="53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40" fillId="0" borderId="26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1" fillId="0" borderId="32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7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51" fillId="0" borderId="35" applyNumberFormat="0" applyFill="0" applyAlignment="0" applyProtection="0"/>
    <xf numFmtId="0" fontId="2" fillId="0" borderId="0"/>
    <xf numFmtId="0" fontId="1" fillId="14" borderId="31" applyNumberFormat="0" applyFont="0" applyAlignment="0" applyProtection="0"/>
    <xf numFmtId="164" fontId="1" fillId="0" borderId="0" applyFont="0" applyFill="0" applyBorder="0" applyAlignment="0" applyProtection="0"/>
    <xf numFmtId="0" fontId="74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26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46" fillId="12" borderId="27" applyNumberFormat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52" fillId="27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75" fillId="0" borderId="0"/>
    <xf numFmtId="0" fontId="2" fillId="0" borderId="0" applyNumberFormat="0" applyFill="0" applyBorder="0" applyAlignment="0" applyProtection="0"/>
    <xf numFmtId="0" fontId="2" fillId="0" borderId="0"/>
    <xf numFmtId="0" fontId="1" fillId="14" borderId="31" applyNumberFormat="0" applyFon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45" fillId="12" borderId="28" applyNumberFormat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</cellStyleXfs>
  <cellXfs count="276">
    <xf numFmtId="0" fontId="0" fillId="0" borderId="0" xfId="0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/>
    <xf numFmtId="0" fontId="8" fillId="0" borderId="0" xfId="0" applyFont="1" applyFill="1" applyBorder="1" applyAlignment="1">
      <alignment vertical="center"/>
    </xf>
    <xf numFmtId="169" fontId="8" fillId="0" borderId="0" xfId="0" applyNumberFormat="1" applyFont="1"/>
    <xf numFmtId="2" fontId="8" fillId="0" borderId="0" xfId="0" applyNumberFormat="1" applyFont="1"/>
    <xf numFmtId="0" fontId="5" fillId="4" borderId="18" xfId="0" applyFont="1" applyFill="1" applyBorder="1" applyAlignment="1">
      <alignment horizontal="center" vertical="center" wrapText="1"/>
    </xf>
    <xf numFmtId="165" fontId="5" fillId="4" borderId="18" xfId="0" applyNumberFormat="1" applyFont="1" applyFill="1" applyBorder="1" applyAlignment="1">
      <alignment horizontal="right" vertical="center" wrapText="1" indent="3"/>
    </xf>
    <xf numFmtId="165" fontId="11" fillId="0" borderId="3" xfId="0" applyNumberFormat="1" applyFont="1" applyFill="1" applyBorder="1" applyAlignment="1">
      <alignment horizontal="right" vertical="center" wrapText="1" indent="3"/>
    </xf>
    <xf numFmtId="0" fontId="10" fillId="3" borderId="1" xfId="0" applyFont="1" applyFill="1" applyBorder="1" applyAlignment="1">
      <alignment horizontal="justify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right" vertical="center" wrapText="1" indent="3"/>
    </xf>
    <xf numFmtId="165" fontId="11" fillId="2" borderId="14" xfId="0" applyNumberFormat="1" applyFont="1" applyFill="1" applyBorder="1" applyAlignment="1">
      <alignment horizontal="center" vertical="center" wrapText="1"/>
    </xf>
    <xf numFmtId="165" fontId="11" fillId="2" borderId="14" xfId="0" applyNumberFormat="1" applyFont="1" applyFill="1" applyBorder="1" applyAlignment="1">
      <alignment horizontal="right" vertical="center" wrapText="1" indent="3"/>
    </xf>
    <xf numFmtId="165" fontId="11" fillId="2" borderId="13" xfId="0" applyNumberFormat="1" applyFont="1" applyFill="1" applyBorder="1" applyAlignment="1">
      <alignment horizontal="center" vertical="center" wrapText="1"/>
    </xf>
    <xf numFmtId="165" fontId="11" fillId="2" borderId="13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/>
    <xf numFmtId="0" fontId="11" fillId="0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 indent="3"/>
    </xf>
    <xf numFmtId="168" fontId="8" fillId="0" borderId="0" xfId="0" applyNumberFormat="1" applyFont="1"/>
    <xf numFmtId="165" fontId="11" fillId="0" borderId="13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/>
    <xf numFmtId="166" fontId="5" fillId="0" borderId="18" xfId="0" applyNumberFormat="1" applyFont="1" applyFill="1" applyBorder="1" applyAlignment="1">
      <alignment horizontal="right" vertical="center" wrapText="1" indent="2"/>
    </xf>
    <xf numFmtId="166" fontId="5" fillId="0" borderId="18" xfId="0" applyNumberFormat="1" applyFont="1" applyFill="1" applyBorder="1" applyAlignment="1">
      <alignment horizontal="right" vertical="center" wrapText="1" indent="3"/>
    </xf>
    <xf numFmtId="2" fontId="11" fillId="2" borderId="13" xfId="0" applyNumberFormat="1" applyFont="1" applyFill="1" applyBorder="1" applyAlignment="1">
      <alignment horizontal="right" vertical="center" wrapText="1" indent="3"/>
    </xf>
    <xf numFmtId="0" fontId="5" fillId="4" borderId="18" xfId="0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horizontal="justify" vertical="center" wrapText="1"/>
    </xf>
    <xf numFmtId="165" fontId="11" fillId="2" borderId="14" xfId="0" applyNumberFormat="1" applyFont="1" applyFill="1" applyBorder="1" applyAlignment="1">
      <alignment vertical="center" wrapText="1"/>
    </xf>
    <xf numFmtId="165" fontId="11" fillId="2" borderId="3" xfId="0" applyNumberFormat="1" applyFont="1" applyFill="1" applyBorder="1" applyAlignment="1">
      <alignment horizontal="left" vertical="center" wrapText="1"/>
    </xf>
    <xf numFmtId="165" fontId="11" fillId="2" borderId="13" xfId="0" applyNumberFormat="1" applyFont="1" applyFill="1" applyBorder="1" applyAlignment="1">
      <alignment horizontal="justify" vertical="center" wrapText="1"/>
    </xf>
    <xf numFmtId="165" fontId="11" fillId="5" borderId="4" xfId="0" applyNumberFormat="1" applyFont="1" applyFill="1" applyBorder="1" applyAlignment="1">
      <alignment horizontal="right" vertical="center" wrapText="1" indent="3"/>
    </xf>
    <xf numFmtId="165" fontId="11" fillId="5" borderId="2" xfId="0" applyNumberFormat="1" applyFont="1" applyFill="1" applyBorder="1" applyAlignment="1">
      <alignment horizontal="right" vertical="center" wrapText="1" indent="3"/>
    </xf>
    <xf numFmtId="165" fontId="10" fillId="0" borderId="13" xfId="0" applyNumberFormat="1" applyFont="1" applyFill="1" applyBorder="1" applyAlignment="1">
      <alignment horizontal="right" vertical="center" wrapText="1" indent="3"/>
    </xf>
    <xf numFmtId="165" fontId="11" fillId="0" borderId="14" xfId="0" applyNumberFormat="1" applyFont="1" applyFill="1" applyBorder="1" applyAlignment="1">
      <alignment horizontal="right" vertical="center" wrapText="1" indent="3"/>
    </xf>
    <xf numFmtId="0" fontId="11" fillId="2" borderId="15" xfId="0" applyFont="1" applyFill="1" applyBorder="1" applyAlignment="1">
      <alignment horizontal="justify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vertical="center" wrapText="1"/>
    </xf>
    <xf numFmtId="165" fontId="5" fillId="4" borderId="13" xfId="0" applyNumberFormat="1" applyFont="1" applyFill="1" applyBorder="1" applyAlignment="1">
      <alignment horizontal="right" vertical="center" wrapText="1" indent="3"/>
    </xf>
    <xf numFmtId="165" fontId="5" fillId="4" borderId="14" xfId="0" applyNumberFormat="1" applyFont="1" applyFill="1" applyBorder="1" applyAlignment="1">
      <alignment horizontal="right" vertical="center" wrapText="1" indent="3"/>
    </xf>
    <xf numFmtId="165" fontId="5" fillId="4" borderId="3" xfId="0" applyNumberFormat="1" applyFont="1" applyFill="1" applyBorder="1" applyAlignment="1">
      <alignment horizontal="right" vertical="center" wrapText="1" indent="3"/>
    </xf>
    <xf numFmtId="0" fontId="8" fillId="0" borderId="13" xfId="0" applyFont="1" applyBorder="1"/>
    <xf numFmtId="165" fontId="5" fillId="4" borderId="18" xfId="0" applyNumberFormat="1" applyFont="1" applyFill="1" applyBorder="1" applyAlignment="1">
      <alignment horizontal="right" vertical="center" wrapText="1" indent="4"/>
    </xf>
    <xf numFmtId="0" fontId="11" fillId="0" borderId="15" xfId="0" applyFont="1" applyFill="1" applyBorder="1" applyAlignment="1">
      <alignment horizontal="left" vertical="center" wrapText="1"/>
    </xf>
    <xf numFmtId="0" fontId="8" fillId="0" borderId="20" xfId="0" applyFont="1" applyBorder="1"/>
    <xf numFmtId="0" fontId="8" fillId="0" borderId="0" xfId="0" applyFont="1" applyBorder="1"/>
    <xf numFmtId="0" fontId="8" fillId="0" borderId="23" xfId="0" applyFont="1" applyBorder="1"/>
    <xf numFmtId="0" fontId="8" fillId="0" borderId="19" xfId="0" applyFont="1" applyBorder="1"/>
    <xf numFmtId="0" fontId="5" fillId="4" borderId="8" xfId="13" applyFont="1" applyFill="1" applyBorder="1" applyAlignment="1">
      <alignment horizontal="left" vertical="center"/>
    </xf>
    <xf numFmtId="0" fontId="5" fillId="4" borderId="9" xfId="13" applyFont="1" applyFill="1" applyBorder="1" applyAlignment="1">
      <alignment horizontal="left" vertical="center"/>
    </xf>
    <xf numFmtId="0" fontId="5" fillId="4" borderId="2" xfId="13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 wrapText="1" indent="2"/>
    </xf>
    <xf numFmtId="165" fontId="4" fillId="0" borderId="0" xfId="10" applyNumberFormat="1" applyFont="1" applyFill="1" applyBorder="1" applyAlignment="1">
      <alignment horizontal="right" vertical="center" indent="2"/>
    </xf>
    <xf numFmtId="165" fontId="21" fillId="4" borderId="0" xfId="0" applyNumberFormat="1" applyFont="1" applyFill="1" applyBorder="1" applyAlignment="1">
      <alignment horizontal="center" vertical="center" wrapText="1"/>
    </xf>
    <xf numFmtId="165" fontId="20" fillId="4" borderId="0" xfId="0" applyNumberFormat="1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right" vertical="center" wrapText="1" indent="2"/>
    </xf>
    <xf numFmtId="0" fontId="14" fillId="0" borderId="0" xfId="0" applyFont="1" applyFill="1" applyAlignment="1">
      <alignment vertical="center"/>
    </xf>
    <xf numFmtId="165" fontId="5" fillId="4" borderId="18" xfId="0" applyNumberFormat="1" applyFont="1" applyFill="1" applyBorder="1" applyAlignment="1">
      <alignment horizontal="right" vertical="center" wrapText="1" indent="2"/>
    </xf>
    <xf numFmtId="0" fontId="23" fillId="0" borderId="0" xfId="12" applyFont="1" applyFill="1" applyAlignment="1">
      <alignment vertical="center"/>
    </xf>
    <xf numFmtId="0" fontId="25" fillId="0" borderId="0" xfId="12" applyFont="1" applyFill="1" applyBorder="1" applyAlignment="1">
      <alignment horizontal="center" vertical="center"/>
    </xf>
    <xf numFmtId="0" fontId="25" fillId="0" borderId="0" xfId="12" quotePrefix="1" applyFont="1" applyFill="1" applyAlignment="1">
      <alignment horizontal="center" vertical="center"/>
    </xf>
    <xf numFmtId="0" fontId="26" fillId="0" borderId="0" xfId="12" applyFont="1" applyFill="1" applyAlignment="1">
      <alignment vertical="center"/>
    </xf>
    <xf numFmtId="0" fontId="26" fillId="0" borderId="19" xfId="19" applyFont="1" applyFill="1" applyBorder="1" applyAlignment="1" applyProtection="1">
      <alignment horizontal="center" vertical="center"/>
    </xf>
    <xf numFmtId="0" fontId="25" fillId="6" borderId="16" xfId="19" quotePrefix="1" applyFont="1" applyFill="1" applyBorder="1" applyAlignment="1" applyProtection="1">
      <alignment horizontal="center" vertical="center" wrapText="1"/>
    </xf>
    <xf numFmtId="0" fontId="27" fillId="0" borderId="0" xfId="12" applyFont="1" applyFill="1" applyAlignment="1">
      <alignment vertical="center"/>
    </xf>
    <xf numFmtId="0" fontId="25" fillId="6" borderId="17" xfId="19" quotePrefix="1" applyFont="1" applyFill="1" applyBorder="1" applyAlignment="1" applyProtection="1">
      <alignment horizontal="left" vertical="center" wrapText="1" indent="1"/>
    </xf>
    <xf numFmtId="166" fontId="26" fillId="0" borderId="17" xfId="19" applyNumberFormat="1" applyFont="1" applyFill="1" applyBorder="1" applyAlignment="1" applyProtection="1">
      <alignment horizontal="center" vertical="center"/>
    </xf>
    <xf numFmtId="0" fontId="25" fillId="6" borderId="16" xfId="19" quotePrefix="1" applyFont="1" applyFill="1" applyBorder="1" applyAlignment="1" applyProtection="1">
      <alignment horizontal="left" vertical="center" wrapText="1" indent="1"/>
    </xf>
    <xf numFmtId="166" fontId="25" fillId="0" borderId="16" xfId="19" applyNumberFormat="1" applyFont="1" applyFill="1" applyBorder="1" applyAlignment="1" applyProtection="1">
      <alignment horizontal="center" vertical="center"/>
    </xf>
    <xf numFmtId="0" fontId="23" fillId="0" borderId="0" xfId="12" applyFont="1" applyFill="1" applyBorder="1" applyAlignment="1">
      <alignment vertical="center"/>
    </xf>
    <xf numFmtId="0" fontId="30" fillId="0" borderId="0" xfId="12" applyFont="1" applyFill="1" applyBorder="1" applyAlignment="1"/>
    <xf numFmtId="0" fontId="23" fillId="0" borderId="0" xfId="12" quotePrefix="1" applyFont="1" applyFill="1" applyBorder="1" applyAlignment="1"/>
    <xf numFmtId="0" fontId="31" fillId="3" borderId="1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center" vertical="center"/>
    </xf>
    <xf numFmtId="0" fontId="31" fillId="7" borderId="10" xfId="0" applyFont="1" applyFill="1" applyBorder="1" applyAlignment="1">
      <alignment vertical="center"/>
    </xf>
    <xf numFmtId="0" fontId="31" fillId="7" borderId="11" xfId="0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1" fillId="0" borderId="1" xfId="0" applyFont="1" applyBorder="1" applyAlignment="1">
      <alignment horizontal="center" vertical="center"/>
    </xf>
    <xf numFmtId="0" fontId="31" fillId="7" borderId="1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 inden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6" fillId="0" borderId="0" xfId="0" applyFont="1"/>
    <xf numFmtId="0" fontId="32" fillId="0" borderId="9" xfId="0" applyFont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6" fontId="26" fillId="0" borderId="36" xfId="19" applyNumberFormat="1" applyFont="1" applyFill="1" applyBorder="1" applyAlignment="1" applyProtection="1">
      <alignment horizontal="center" vertical="center"/>
    </xf>
    <xf numFmtId="166" fontId="25" fillId="0" borderId="37" xfId="19" applyNumberFormat="1" applyFont="1" applyFill="1" applyBorder="1" applyAlignment="1" applyProtection="1">
      <alignment horizontal="center" vertical="center"/>
    </xf>
    <xf numFmtId="0" fontId="25" fillId="6" borderId="37" xfId="19" quotePrefix="1" applyFont="1" applyFill="1" applyBorder="1" applyAlignment="1" applyProtection="1">
      <alignment horizontal="center" vertical="center" wrapText="1"/>
    </xf>
    <xf numFmtId="0" fontId="25" fillId="6" borderId="36" xfId="19" quotePrefix="1" applyFont="1" applyFill="1" applyBorder="1" applyAlignment="1" applyProtection="1">
      <alignment horizontal="center" vertical="center" wrapText="1"/>
    </xf>
    <xf numFmtId="166" fontId="26" fillId="0" borderId="37" xfId="19" applyNumberFormat="1" applyFont="1" applyFill="1" applyBorder="1" applyAlignment="1" applyProtection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 wrapText="1"/>
    </xf>
    <xf numFmtId="165" fontId="5" fillId="4" borderId="36" xfId="0" applyNumberFormat="1" applyFont="1" applyFill="1" applyBorder="1" applyAlignment="1">
      <alignment horizontal="right" vertical="center" wrapText="1" indent="3"/>
    </xf>
    <xf numFmtId="0" fontId="5" fillId="4" borderId="45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center" vertical="center" wrapText="1"/>
    </xf>
    <xf numFmtId="165" fontId="5" fillId="4" borderId="45" xfId="0" applyNumberFormat="1" applyFont="1" applyFill="1" applyBorder="1" applyAlignment="1">
      <alignment horizontal="right" vertical="center" wrapText="1" indent="3"/>
    </xf>
    <xf numFmtId="165" fontId="5" fillId="0" borderId="45" xfId="0" applyNumberFormat="1" applyFont="1" applyFill="1" applyBorder="1" applyAlignment="1">
      <alignment horizontal="right" vertical="center" wrapText="1" indent="3"/>
    </xf>
    <xf numFmtId="167" fontId="8" fillId="0" borderId="0" xfId="0" applyNumberFormat="1" applyFont="1" applyAlignment="1">
      <alignment vertical="center"/>
    </xf>
    <xf numFmtId="0" fontId="8" fillId="0" borderId="42" xfId="0" applyFont="1" applyBorder="1"/>
    <xf numFmtId="0" fontId="8" fillId="0" borderId="43" xfId="0" applyFont="1" applyBorder="1"/>
    <xf numFmtId="165" fontId="5" fillId="4" borderId="45" xfId="0" applyNumberFormat="1" applyFont="1" applyFill="1" applyBorder="1" applyAlignment="1">
      <alignment horizontal="right" vertical="center" wrapText="1" indent="4"/>
    </xf>
    <xf numFmtId="165" fontId="5" fillId="4" borderId="36" xfId="0" applyNumberFormat="1" applyFont="1" applyFill="1" applyBorder="1" applyAlignment="1">
      <alignment horizontal="right" vertical="center" wrapText="1" indent="4"/>
    </xf>
    <xf numFmtId="0" fontId="5" fillId="4" borderId="36" xfId="0" applyFont="1" applyFill="1" applyBorder="1" applyAlignment="1">
      <alignment vertical="center" wrapText="1"/>
    </xf>
    <xf numFmtId="166" fontId="5" fillId="0" borderId="45" xfId="0" applyNumberFormat="1" applyFont="1" applyFill="1" applyBorder="1" applyAlignment="1">
      <alignment horizontal="right" vertical="center" wrapText="1" indent="3"/>
    </xf>
    <xf numFmtId="166" fontId="5" fillId="0" borderId="45" xfId="0" applyNumberFormat="1" applyFont="1" applyFill="1" applyBorder="1" applyAlignment="1">
      <alignment horizontal="right" vertical="center" wrapText="1" indent="2"/>
    </xf>
    <xf numFmtId="166" fontId="5" fillId="4" borderId="45" xfId="0" applyNumberFormat="1" applyFont="1" applyFill="1" applyBorder="1" applyAlignment="1">
      <alignment horizontal="right" vertical="center" wrapText="1" indent="3"/>
    </xf>
    <xf numFmtId="166" fontId="5" fillId="4" borderId="45" xfId="0" applyNumberFormat="1" applyFont="1" applyFill="1" applyBorder="1" applyAlignment="1">
      <alignment horizontal="right" vertical="center" wrapText="1" indent="2"/>
    </xf>
    <xf numFmtId="0" fontId="8" fillId="0" borderId="39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165" fontId="5" fillId="4" borderId="45" xfId="0" applyNumberFormat="1" applyFont="1" applyFill="1" applyBorder="1" applyAlignment="1">
      <alignment horizontal="right" vertical="center" wrapText="1" indent="2"/>
    </xf>
    <xf numFmtId="0" fontId="6" fillId="4" borderId="36" xfId="0" applyFont="1" applyFill="1" applyBorder="1" applyAlignment="1">
      <alignment horizontal="right" vertical="center" wrapText="1" indent="3"/>
    </xf>
    <xf numFmtId="0" fontId="6" fillId="4" borderId="36" xfId="0" applyFont="1" applyFill="1" applyBorder="1" applyAlignment="1">
      <alignment horizontal="right" vertical="center" wrapText="1" indent="2"/>
    </xf>
    <xf numFmtId="0" fontId="6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left" vertical="center" wrapText="1"/>
    </xf>
    <xf numFmtId="0" fontId="7" fillId="4" borderId="36" xfId="0" applyFont="1" applyFill="1" applyBorder="1" applyAlignment="1">
      <alignment horizontal="right" vertical="center" indent="3"/>
    </xf>
    <xf numFmtId="0" fontId="5" fillId="4" borderId="45" xfId="0" applyFont="1" applyFill="1" applyBorder="1" applyAlignment="1">
      <alignment horizontal="left" vertical="center" wrapText="1" indent="3"/>
    </xf>
    <xf numFmtId="0" fontId="7" fillId="4" borderId="45" xfId="0" applyFont="1" applyFill="1" applyBorder="1" applyAlignment="1">
      <alignment horizontal="right" vertical="center" wrapText="1" indent="3"/>
    </xf>
    <xf numFmtId="0" fontId="5" fillId="4" borderId="45" xfId="0" applyFont="1" applyFill="1" applyBorder="1" applyAlignment="1">
      <alignment horizontal="right" vertical="center" wrapText="1" indent="2"/>
    </xf>
    <xf numFmtId="165" fontId="5" fillId="4" borderId="36" xfId="0" applyNumberFormat="1" applyFont="1" applyFill="1" applyBorder="1" applyAlignment="1">
      <alignment horizontal="right" vertical="center" wrapText="1" indent="2"/>
    </xf>
    <xf numFmtId="165" fontId="7" fillId="0" borderId="45" xfId="0" applyNumberFormat="1" applyFont="1" applyFill="1" applyBorder="1" applyAlignment="1">
      <alignment horizontal="right" vertical="center" wrapText="1" indent="3"/>
    </xf>
    <xf numFmtId="0" fontId="7" fillId="0" borderId="45" xfId="0" applyFont="1" applyFill="1" applyBorder="1" applyAlignment="1">
      <alignment vertical="center" wrapText="1"/>
    </xf>
    <xf numFmtId="165" fontId="7" fillId="0" borderId="45" xfId="10" applyNumberFormat="1" applyFont="1" applyFill="1" applyBorder="1" applyAlignment="1">
      <alignment horizontal="right" vertical="center" indent="3"/>
    </xf>
    <xf numFmtId="165" fontId="7" fillId="4" borderId="45" xfId="0" applyNumberFormat="1" applyFont="1" applyFill="1" applyBorder="1" applyAlignment="1">
      <alignment horizontal="right" vertical="center" wrapText="1" indent="3"/>
    </xf>
    <xf numFmtId="0" fontId="6" fillId="3" borderId="37" xfId="10" applyFont="1" applyFill="1" applyBorder="1" applyAlignment="1">
      <alignment horizontal="center" vertical="center"/>
    </xf>
    <xf numFmtId="0" fontId="6" fillId="3" borderId="37" xfId="10" applyFont="1" applyFill="1" applyBorder="1" applyAlignment="1">
      <alignment vertical="center"/>
    </xf>
    <xf numFmtId="166" fontId="5" fillId="4" borderId="18" xfId="0" applyNumberFormat="1" applyFont="1" applyFill="1" applyBorder="1" applyAlignment="1">
      <alignment horizontal="right" vertical="center" wrapText="1" indent="2"/>
    </xf>
    <xf numFmtId="0" fontId="1" fillId="0" borderId="0" xfId="3"/>
    <xf numFmtId="0" fontId="32" fillId="0" borderId="9" xfId="3" applyFont="1" applyBorder="1" applyAlignment="1">
      <alignment horizontal="center" vertical="center" wrapText="1"/>
    </xf>
    <xf numFmtId="0" fontId="33" fillId="3" borderId="46" xfId="3" applyFont="1" applyFill="1" applyBorder="1" applyAlignment="1">
      <alignment horizontal="center" vertical="center" wrapText="1"/>
    </xf>
    <xf numFmtId="0" fontId="31" fillId="3" borderId="10" xfId="3" applyFont="1" applyFill="1" applyBorder="1" applyAlignment="1">
      <alignment vertical="center" wrapText="1"/>
    </xf>
    <xf numFmtId="0" fontId="33" fillId="3" borderId="49" xfId="3" applyFont="1" applyFill="1" applyBorder="1" applyAlignment="1">
      <alignment horizontal="center" vertical="center"/>
    </xf>
    <xf numFmtId="0" fontId="31" fillId="7" borderId="10" xfId="3" applyFont="1" applyFill="1" applyBorder="1" applyAlignment="1">
      <alignment vertical="center"/>
    </xf>
    <xf numFmtId="0" fontId="31" fillId="7" borderId="9" xfId="3" applyFont="1" applyFill="1" applyBorder="1" applyAlignment="1">
      <alignment horizontal="center" vertical="center"/>
    </xf>
    <xf numFmtId="0" fontId="31" fillId="0" borderId="1" xfId="3" applyFont="1" applyBorder="1" applyAlignment="1">
      <alignment vertical="center" wrapText="1"/>
    </xf>
    <xf numFmtId="0" fontId="33" fillId="0" borderId="1" xfId="3" applyFont="1" applyBorder="1" applyAlignment="1">
      <alignment horizontal="center" vertical="center"/>
    </xf>
    <xf numFmtId="0" fontId="31" fillId="0" borderId="1" xfId="3" applyFont="1" applyBorder="1" applyAlignment="1">
      <alignment vertical="center"/>
    </xf>
    <xf numFmtId="0" fontId="31" fillId="0" borderId="1" xfId="3" applyFont="1" applyFill="1" applyBorder="1" applyAlignment="1">
      <alignment vertical="center"/>
    </xf>
    <xf numFmtId="0" fontId="33" fillId="0" borderId="1" xfId="3" applyFont="1" applyFill="1" applyBorder="1" applyAlignment="1">
      <alignment horizontal="center" vertical="center"/>
    </xf>
    <xf numFmtId="0" fontId="31" fillId="0" borderId="1" xfId="3" applyFont="1" applyFill="1" applyBorder="1" applyAlignment="1">
      <alignment horizontal="center" vertical="center"/>
    </xf>
    <xf numFmtId="2" fontId="1" fillId="0" borderId="0" xfId="3" applyNumberFormat="1"/>
    <xf numFmtId="0" fontId="31" fillId="0" borderId="1" xfId="3" applyFont="1" applyBorder="1" applyAlignment="1">
      <alignment horizontal="center" vertical="center"/>
    </xf>
    <xf numFmtId="0" fontId="31" fillId="3" borderId="1" xfId="3" applyFont="1" applyFill="1" applyBorder="1" applyAlignment="1">
      <alignment vertical="center" wrapText="1"/>
    </xf>
    <xf numFmtId="0" fontId="33" fillId="3" borderId="1" xfId="3" applyFont="1" applyFill="1" applyBorder="1" applyAlignment="1">
      <alignment horizontal="center" vertical="center"/>
    </xf>
    <xf numFmtId="0" fontId="31" fillId="7" borderId="11" xfId="3" applyFont="1" applyFill="1" applyBorder="1" applyAlignment="1">
      <alignment horizontal="center" vertical="center"/>
    </xf>
    <xf numFmtId="0" fontId="33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 wrapText="1" indent="1"/>
    </xf>
    <xf numFmtId="0" fontId="22" fillId="0" borderId="1" xfId="3" applyFont="1" applyBorder="1" applyAlignment="1">
      <alignment horizontal="center" vertical="center"/>
    </xf>
    <xf numFmtId="0" fontId="31" fillId="0" borderId="0" xfId="3" applyFont="1" applyFill="1" applyBorder="1" applyAlignment="1">
      <alignment vertical="center"/>
    </xf>
    <xf numFmtId="0" fontId="1" fillId="0" borderId="0" xfId="3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70" fillId="0" borderId="0" xfId="0" applyFont="1"/>
    <xf numFmtId="166" fontId="70" fillId="0" borderId="0" xfId="0" applyNumberFormat="1" applyFont="1"/>
    <xf numFmtId="0" fontId="10" fillId="2" borderId="3" xfId="0" applyFont="1" applyFill="1" applyBorder="1" applyAlignment="1">
      <alignment horizontal="justify" vertical="center" wrapText="1"/>
    </xf>
    <xf numFmtId="0" fontId="11" fillId="2" borderId="13" xfId="0" applyFont="1" applyFill="1" applyBorder="1" applyAlignment="1">
      <alignment horizontal="justify" vertical="center" wrapText="1"/>
    </xf>
    <xf numFmtId="0" fontId="11" fillId="2" borderId="13" xfId="0" applyFont="1" applyFill="1" applyBorder="1" applyAlignment="1">
      <alignment horizontal="center" vertical="center" wrapText="1"/>
    </xf>
    <xf numFmtId="165" fontId="11" fillId="5" borderId="13" xfId="0" applyNumberFormat="1" applyFont="1" applyFill="1" applyBorder="1" applyAlignment="1">
      <alignment horizontal="right" vertical="center" wrapText="1" indent="3"/>
    </xf>
    <xf numFmtId="0" fontId="11" fillId="2" borderId="14" xfId="0" applyFont="1" applyFill="1" applyBorder="1" applyAlignment="1">
      <alignment horizontal="justify" vertical="center" wrapText="1"/>
    </xf>
    <xf numFmtId="0" fontId="11" fillId="2" borderId="14" xfId="0" applyFont="1" applyFill="1" applyBorder="1" applyAlignment="1">
      <alignment horizontal="center" vertical="center" wrapText="1"/>
    </xf>
    <xf numFmtId="165" fontId="11" fillId="5" borderId="14" xfId="0" applyNumberFormat="1" applyFont="1" applyFill="1" applyBorder="1" applyAlignment="1">
      <alignment horizontal="right" vertical="center" wrapText="1" indent="3"/>
    </xf>
    <xf numFmtId="0" fontId="5" fillId="4" borderId="44" xfId="0" applyFont="1" applyFill="1" applyBorder="1" applyAlignment="1">
      <alignment horizontal="left" vertical="center" wrapText="1" indent="3"/>
    </xf>
    <xf numFmtId="0" fontId="71" fillId="0" borderId="0" xfId="0" applyFont="1" applyAlignment="1">
      <alignment horizontal="left"/>
    </xf>
    <xf numFmtId="0" fontId="73" fillId="48" borderId="0" xfId="1420" applyFont="1" applyFill="1" applyBorder="1" applyAlignment="1"/>
    <xf numFmtId="0" fontId="72" fillId="0" borderId="0" xfId="1420" applyAlignment="1">
      <alignment vertical="center"/>
    </xf>
    <xf numFmtId="0" fontId="76" fillId="0" borderId="0" xfId="1420" applyFont="1"/>
    <xf numFmtId="0" fontId="72" fillId="0" borderId="0" xfId="1420"/>
    <xf numFmtId="0" fontId="6" fillId="0" borderId="0" xfId="9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7" fillId="4" borderId="39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0" borderId="0" xfId="15" applyFont="1" applyFill="1" applyAlignment="1">
      <alignment horizontal="center"/>
    </xf>
    <xf numFmtId="0" fontId="5" fillId="3" borderId="38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4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5" fillId="3" borderId="3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171" fontId="25" fillId="0" borderId="0" xfId="18" applyFont="1" applyFill="1" applyBorder="1" applyAlignment="1">
      <alignment horizontal="center" vertical="center" wrapText="1"/>
    </xf>
    <xf numFmtId="0" fontId="29" fillId="0" borderId="20" xfId="19" quotePrefix="1" applyFont="1" applyFill="1" applyBorder="1" applyAlignment="1" applyProtection="1">
      <alignment horizontal="left" vertical="center" wrapText="1"/>
    </xf>
    <xf numFmtId="0" fontId="25" fillId="6" borderId="38" xfId="19" quotePrefix="1" applyFont="1" applyFill="1" applyBorder="1" applyAlignment="1" applyProtection="1">
      <alignment horizontal="center" vertical="center" wrapText="1"/>
    </xf>
    <xf numFmtId="0" fontId="25" fillId="6" borderId="40" xfId="19" quotePrefix="1" applyFont="1" applyFill="1" applyBorder="1" applyAlignment="1" applyProtection="1">
      <alignment horizontal="center" vertical="center" wrapText="1"/>
    </xf>
    <xf numFmtId="0" fontId="25" fillId="6" borderId="39" xfId="19" quotePrefix="1" applyFont="1" applyFill="1" applyBorder="1" applyAlignment="1" applyProtection="1">
      <alignment horizontal="center" vertical="center" wrapText="1"/>
    </xf>
    <xf numFmtId="0" fontId="26" fillId="0" borderId="23" xfId="19" applyFont="1" applyFill="1" applyBorder="1" applyAlignment="1" applyProtection="1">
      <alignment horizontal="right"/>
    </xf>
    <xf numFmtId="0" fontId="26" fillId="0" borderId="19" xfId="19" applyFont="1" applyFill="1" applyBorder="1" applyAlignment="1" applyProtection="1">
      <alignment horizontal="right"/>
    </xf>
    <xf numFmtId="0" fontId="68" fillId="0" borderId="0" xfId="1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justify" vertical="center" wrapText="1"/>
    </xf>
    <xf numFmtId="0" fontId="11" fillId="4" borderId="6" xfId="0" applyFont="1" applyFill="1" applyBorder="1" applyAlignment="1">
      <alignment horizontal="justify" vertical="center" wrapText="1"/>
    </xf>
    <xf numFmtId="0" fontId="11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/>
    </xf>
    <xf numFmtId="0" fontId="7" fillId="4" borderId="9" xfId="0" applyFont="1" applyFill="1" applyBorder="1" applyAlignment="1">
      <alignment horizontal="justify" vertical="center"/>
    </xf>
    <xf numFmtId="0" fontId="7" fillId="4" borderId="2" xfId="0" applyFont="1" applyFill="1" applyBorder="1" applyAlignment="1">
      <alignment horizontal="justify" vertical="center"/>
    </xf>
    <xf numFmtId="165" fontId="10" fillId="2" borderId="10" xfId="0" applyNumberFormat="1" applyFont="1" applyFill="1" applyBorder="1" applyAlignment="1">
      <alignment horizontal="center" vertical="center" wrapText="1"/>
    </xf>
    <xf numFmtId="165" fontId="10" fillId="2" borderId="11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165" fontId="33" fillId="7" borderId="1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/>
    </xf>
    <xf numFmtId="165" fontId="33" fillId="3" borderId="14" xfId="0" applyNumberFormat="1" applyFont="1" applyFill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/>
    </xf>
    <xf numFmtId="165" fontId="33" fillId="3" borderId="1" xfId="0" applyNumberFormat="1" applyFont="1" applyFill="1" applyBorder="1" applyAlignment="1">
      <alignment horizontal="center" vertical="center"/>
    </xf>
    <xf numFmtId="165" fontId="22" fillId="2" borderId="1" xfId="0" applyNumberFormat="1" applyFont="1" applyFill="1" applyBorder="1" applyAlignment="1">
      <alignment horizontal="center" vertical="center"/>
    </xf>
    <xf numFmtId="165" fontId="31" fillId="3" borderId="1" xfId="0" applyNumberFormat="1" applyFont="1" applyFill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  <xf numFmtId="165" fontId="31" fillId="3" borderId="1" xfId="1058" applyNumberFormat="1" applyFont="1" applyFill="1" applyBorder="1" applyAlignment="1">
      <alignment horizontal="center" vertical="center"/>
    </xf>
    <xf numFmtId="3" fontId="1" fillId="0" borderId="0" xfId="3" applyNumberFormat="1" applyAlignment="1">
      <alignment horizontal="center"/>
    </xf>
    <xf numFmtId="3" fontId="1" fillId="0" borderId="0" xfId="3" applyNumberFormat="1" applyAlignment="1">
      <alignment horizontal="center" vertical="center"/>
    </xf>
    <xf numFmtId="165" fontId="33" fillId="0" borderId="1" xfId="1058" applyNumberFormat="1" applyFont="1" applyBorder="1" applyAlignment="1">
      <alignment horizontal="center" vertical="center"/>
    </xf>
    <xf numFmtId="165" fontId="22" fillId="2" borderId="1" xfId="1058" applyNumberFormat="1" applyFont="1" applyFill="1" applyBorder="1" applyAlignment="1">
      <alignment horizontal="center" vertical="center"/>
    </xf>
    <xf numFmtId="0" fontId="33" fillId="7" borderId="11" xfId="1058" applyFont="1" applyFill="1" applyBorder="1" applyAlignment="1">
      <alignment horizontal="center" vertical="center"/>
    </xf>
    <xf numFmtId="165" fontId="33" fillId="0" borderId="1" xfId="1058" applyNumberFormat="1" applyFont="1" applyFill="1" applyBorder="1" applyAlignment="1">
      <alignment horizontal="center" vertical="center"/>
    </xf>
    <xf numFmtId="0" fontId="33" fillId="7" borderId="9" xfId="3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 wrapText="1"/>
    </xf>
    <xf numFmtId="0" fontId="31" fillId="3" borderId="47" xfId="3" applyFont="1" applyFill="1" applyBorder="1" applyAlignment="1">
      <alignment horizontal="center" vertical="center"/>
    </xf>
    <xf numFmtId="0" fontId="31" fillId="3" borderId="48" xfId="3" applyFont="1" applyFill="1" applyBorder="1" applyAlignment="1">
      <alignment horizontal="center" vertical="center"/>
    </xf>
    <xf numFmtId="165" fontId="31" fillId="3" borderId="50" xfId="1058" applyNumberFormat="1" applyFont="1" applyFill="1" applyBorder="1" applyAlignment="1">
      <alignment horizontal="center" vertical="center"/>
    </xf>
    <xf numFmtId="165" fontId="31" fillId="3" borderId="51" xfId="1058" applyNumberFormat="1" applyFont="1" applyFill="1" applyBorder="1" applyAlignment="1">
      <alignment horizontal="center" vertical="center"/>
    </xf>
  </cellXfs>
  <cellStyles count="1742">
    <cellStyle name="20% - Énfasis1 10" xfId="20"/>
    <cellStyle name="20% - Énfasis1 10 2" xfId="21"/>
    <cellStyle name="20% - Énfasis1 11" xfId="22"/>
    <cellStyle name="20% - Énfasis1 2" xfId="23"/>
    <cellStyle name="20% - Énfasis1 2 2" xfId="24"/>
    <cellStyle name="20% - Énfasis1 2 2 2" xfId="25"/>
    <cellStyle name="20% - Énfasis1 2 2 2 2" xfId="26"/>
    <cellStyle name="20% - Énfasis1 2 2 3" xfId="1445"/>
    <cellStyle name="20% - Énfasis1 2 3" xfId="27"/>
    <cellStyle name="20% - Énfasis1 2 3 2" xfId="28"/>
    <cellStyle name="20% - Énfasis1 2 4" xfId="1444"/>
    <cellStyle name="20% - Énfasis1 3" xfId="29"/>
    <cellStyle name="20% - Énfasis1 3 2" xfId="30"/>
    <cellStyle name="20% - Énfasis1 3 2 2" xfId="31"/>
    <cellStyle name="20% - Énfasis1 3 2 2 2" xfId="32"/>
    <cellStyle name="20% - Énfasis1 3 2 3" xfId="1447"/>
    <cellStyle name="20% - Énfasis1 3 3" xfId="33"/>
    <cellStyle name="20% - Énfasis1 3 3 2" xfId="34"/>
    <cellStyle name="20% - Énfasis1 3 4" xfId="1446"/>
    <cellStyle name="20% - Énfasis1 4" xfId="35"/>
    <cellStyle name="20% - Énfasis1 4 2" xfId="36"/>
    <cellStyle name="20% - Énfasis1 4 2 2" xfId="37"/>
    <cellStyle name="20% - Énfasis1 4 2 2 2" xfId="38"/>
    <cellStyle name="20% - Énfasis1 4 2 3" xfId="1449"/>
    <cellStyle name="20% - Énfasis1 4 3" xfId="39"/>
    <cellStyle name="20% - Énfasis1 4 3 2" xfId="40"/>
    <cellStyle name="20% - Énfasis1 4 4" xfId="1448"/>
    <cellStyle name="20% - Énfasis1 5" xfId="41"/>
    <cellStyle name="20% - Énfasis1 5 2" xfId="42"/>
    <cellStyle name="20% - Énfasis1 5 2 2" xfId="43"/>
    <cellStyle name="20% - Énfasis1 5 2 2 2" xfId="44"/>
    <cellStyle name="20% - Énfasis1 5 2 3" xfId="1451"/>
    <cellStyle name="20% - Énfasis1 5 3" xfId="45"/>
    <cellStyle name="20% - Énfasis1 5 3 2" xfId="46"/>
    <cellStyle name="20% - Énfasis1 5 4" xfId="1450"/>
    <cellStyle name="20% - Énfasis1 6" xfId="47"/>
    <cellStyle name="20% - Énfasis1 6 2" xfId="48"/>
    <cellStyle name="20% - Énfasis1 6 2 2" xfId="49"/>
    <cellStyle name="20% - Énfasis1 6 2 2 2" xfId="50"/>
    <cellStyle name="20% - Énfasis1 6 2 3" xfId="1453"/>
    <cellStyle name="20% - Énfasis1 6 3" xfId="51"/>
    <cellStyle name="20% - Énfasis1 6 3 2" xfId="52"/>
    <cellStyle name="20% - Énfasis1 6 4" xfId="1452"/>
    <cellStyle name="20% - Énfasis1 7" xfId="53"/>
    <cellStyle name="20% - Énfasis1 7 2" xfId="54"/>
    <cellStyle name="20% - Énfasis1 7 2 2" xfId="55"/>
    <cellStyle name="20% - Énfasis1 7 2 2 2" xfId="56"/>
    <cellStyle name="20% - Énfasis1 7 2 3" xfId="1455"/>
    <cellStyle name="20% - Énfasis1 7 3" xfId="57"/>
    <cellStyle name="20% - Énfasis1 7 3 2" xfId="58"/>
    <cellStyle name="20% - Énfasis1 7 4" xfId="1454"/>
    <cellStyle name="20% - Énfasis1 8" xfId="59"/>
    <cellStyle name="20% - Énfasis1 8 2" xfId="60"/>
    <cellStyle name="20% - Énfasis1 8 2 2" xfId="61"/>
    <cellStyle name="20% - Énfasis1 8 2 2 2" xfId="62"/>
    <cellStyle name="20% - Énfasis1 8 2 3" xfId="1457"/>
    <cellStyle name="20% - Énfasis1 8 3" xfId="63"/>
    <cellStyle name="20% - Énfasis1 8 3 2" xfId="64"/>
    <cellStyle name="20% - Énfasis1 8 4" xfId="1456"/>
    <cellStyle name="20% - Énfasis1 9" xfId="65"/>
    <cellStyle name="20% - Énfasis1 9 2" xfId="66"/>
    <cellStyle name="20% - Énfasis2 10" xfId="67"/>
    <cellStyle name="20% - Énfasis2 10 2" xfId="68"/>
    <cellStyle name="20% - Énfasis2 11" xfId="69"/>
    <cellStyle name="20% - Énfasis2 2" xfId="70"/>
    <cellStyle name="20% - Énfasis2 2 2" xfId="71"/>
    <cellStyle name="20% - Énfasis2 2 2 2" xfId="72"/>
    <cellStyle name="20% - Énfasis2 2 2 2 2" xfId="73"/>
    <cellStyle name="20% - Énfasis2 2 2 3" xfId="1459"/>
    <cellStyle name="20% - Énfasis2 2 3" xfId="74"/>
    <cellStyle name="20% - Énfasis2 2 3 2" xfId="75"/>
    <cellStyle name="20% - Énfasis2 2 4" xfId="1458"/>
    <cellStyle name="20% - Énfasis2 3" xfId="76"/>
    <cellStyle name="20% - Énfasis2 3 2" xfId="77"/>
    <cellStyle name="20% - Énfasis2 3 2 2" xfId="78"/>
    <cellStyle name="20% - Énfasis2 3 2 2 2" xfId="79"/>
    <cellStyle name="20% - Énfasis2 3 2 3" xfId="1461"/>
    <cellStyle name="20% - Énfasis2 3 3" xfId="80"/>
    <cellStyle name="20% - Énfasis2 3 3 2" xfId="81"/>
    <cellStyle name="20% - Énfasis2 3 4" xfId="1460"/>
    <cellStyle name="20% - Énfasis2 4" xfId="82"/>
    <cellStyle name="20% - Énfasis2 4 2" xfId="83"/>
    <cellStyle name="20% - Énfasis2 4 2 2" xfId="84"/>
    <cellStyle name="20% - Énfasis2 4 2 2 2" xfId="85"/>
    <cellStyle name="20% - Énfasis2 4 2 3" xfId="1463"/>
    <cellStyle name="20% - Énfasis2 4 3" xfId="86"/>
    <cellStyle name="20% - Énfasis2 4 3 2" xfId="87"/>
    <cellStyle name="20% - Énfasis2 4 4" xfId="1462"/>
    <cellStyle name="20% - Énfasis2 5" xfId="88"/>
    <cellStyle name="20% - Énfasis2 5 2" xfId="89"/>
    <cellStyle name="20% - Énfasis2 5 2 2" xfId="90"/>
    <cellStyle name="20% - Énfasis2 5 2 2 2" xfId="91"/>
    <cellStyle name="20% - Énfasis2 5 2 3" xfId="1465"/>
    <cellStyle name="20% - Énfasis2 5 3" xfId="92"/>
    <cellStyle name="20% - Énfasis2 5 3 2" xfId="93"/>
    <cellStyle name="20% - Énfasis2 5 4" xfId="1464"/>
    <cellStyle name="20% - Énfasis2 6" xfId="94"/>
    <cellStyle name="20% - Énfasis2 6 2" xfId="95"/>
    <cellStyle name="20% - Énfasis2 6 2 2" xfId="96"/>
    <cellStyle name="20% - Énfasis2 6 2 2 2" xfId="97"/>
    <cellStyle name="20% - Énfasis2 6 2 3" xfId="1467"/>
    <cellStyle name="20% - Énfasis2 6 3" xfId="98"/>
    <cellStyle name="20% - Énfasis2 6 3 2" xfId="99"/>
    <cellStyle name="20% - Énfasis2 6 4" xfId="1466"/>
    <cellStyle name="20% - Énfasis2 7" xfId="100"/>
    <cellStyle name="20% - Énfasis2 7 2" xfId="101"/>
    <cellStyle name="20% - Énfasis2 7 2 2" xfId="102"/>
    <cellStyle name="20% - Énfasis2 7 2 2 2" xfId="103"/>
    <cellStyle name="20% - Énfasis2 7 2 3" xfId="1469"/>
    <cellStyle name="20% - Énfasis2 7 3" xfId="104"/>
    <cellStyle name="20% - Énfasis2 7 3 2" xfId="105"/>
    <cellStyle name="20% - Énfasis2 7 4" xfId="1468"/>
    <cellStyle name="20% - Énfasis2 8" xfId="106"/>
    <cellStyle name="20% - Énfasis2 8 2" xfId="107"/>
    <cellStyle name="20% - Énfasis2 8 2 2" xfId="108"/>
    <cellStyle name="20% - Énfasis2 8 2 2 2" xfId="109"/>
    <cellStyle name="20% - Énfasis2 8 2 3" xfId="1471"/>
    <cellStyle name="20% - Énfasis2 8 3" xfId="110"/>
    <cellStyle name="20% - Énfasis2 8 3 2" xfId="111"/>
    <cellStyle name="20% - Énfasis2 8 4" xfId="1470"/>
    <cellStyle name="20% - Énfasis2 9" xfId="112"/>
    <cellStyle name="20% - Énfasis2 9 2" xfId="113"/>
    <cellStyle name="20% - Énfasis3 10" xfId="114"/>
    <cellStyle name="20% - Énfasis3 10 2" xfId="115"/>
    <cellStyle name="20% - Énfasis3 11" xfId="116"/>
    <cellStyle name="20% - Énfasis3 2" xfId="117"/>
    <cellStyle name="20% - Énfasis3 2 2" xfId="118"/>
    <cellStyle name="20% - Énfasis3 2 2 2" xfId="119"/>
    <cellStyle name="20% - Énfasis3 2 2 2 2" xfId="120"/>
    <cellStyle name="20% - Énfasis3 2 2 3" xfId="1473"/>
    <cellStyle name="20% - Énfasis3 2 3" xfId="121"/>
    <cellStyle name="20% - Énfasis3 2 3 2" xfId="122"/>
    <cellStyle name="20% - Énfasis3 2 4" xfId="1472"/>
    <cellStyle name="20% - Énfasis3 3" xfId="123"/>
    <cellStyle name="20% - Énfasis3 3 2" xfId="124"/>
    <cellStyle name="20% - Énfasis3 3 2 2" xfId="125"/>
    <cellStyle name="20% - Énfasis3 3 2 2 2" xfId="126"/>
    <cellStyle name="20% - Énfasis3 3 2 3" xfId="1475"/>
    <cellStyle name="20% - Énfasis3 3 3" xfId="127"/>
    <cellStyle name="20% - Énfasis3 3 3 2" xfId="128"/>
    <cellStyle name="20% - Énfasis3 3 4" xfId="1474"/>
    <cellStyle name="20% - Énfasis3 4" xfId="129"/>
    <cellStyle name="20% - Énfasis3 4 2" xfId="130"/>
    <cellStyle name="20% - Énfasis3 4 2 2" xfId="131"/>
    <cellStyle name="20% - Énfasis3 4 2 2 2" xfId="132"/>
    <cellStyle name="20% - Énfasis3 4 2 3" xfId="1477"/>
    <cellStyle name="20% - Énfasis3 4 3" xfId="133"/>
    <cellStyle name="20% - Énfasis3 4 3 2" xfId="134"/>
    <cellStyle name="20% - Énfasis3 4 4" xfId="1476"/>
    <cellStyle name="20% - Énfasis3 5" xfId="135"/>
    <cellStyle name="20% - Énfasis3 5 2" xfId="136"/>
    <cellStyle name="20% - Énfasis3 5 2 2" xfId="137"/>
    <cellStyle name="20% - Énfasis3 5 2 2 2" xfId="138"/>
    <cellStyle name="20% - Énfasis3 5 2 3" xfId="1479"/>
    <cellStyle name="20% - Énfasis3 5 3" xfId="139"/>
    <cellStyle name="20% - Énfasis3 5 3 2" xfId="140"/>
    <cellStyle name="20% - Énfasis3 5 4" xfId="1478"/>
    <cellStyle name="20% - Énfasis3 6" xfId="141"/>
    <cellStyle name="20% - Énfasis3 6 2" xfId="142"/>
    <cellStyle name="20% - Énfasis3 6 2 2" xfId="143"/>
    <cellStyle name="20% - Énfasis3 6 2 2 2" xfId="144"/>
    <cellStyle name="20% - Énfasis3 6 2 3" xfId="1481"/>
    <cellStyle name="20% - Énfasis3 6 3" xfId="145"/>
    <cellStyle name="20% - Énfasis3 6 3 2" xfId="146"/>
    <cellStyle name="20% - Énfasis3 6 4" xfId="1480"/>
    <cellStyle name="20% - Énfasis3 7" xfId="147"/>
    <cellStyle name="20% - Énfasis3 7 2" xfId="148"/>
    <cellStyle name="20% - Énfasis3 7 2 2" xfId="149"/>
    <cellStyle name="20% - Énfasis3 7 2 2 2" xfId="150"/>
    <cellStyle name="20% - Énfasis3 7 2 3" xfId="1483"/>
    <cellStyle name="20% - Énfasis3 7 3" xfId="151"/>
    <cellStyle name="20% - Énfasis3 7 3 2" xfId="152"/>
    <cellStyle name="20% - Énfasis3 7 4" xfId="1482"/>
    <cellStyle name="20% - Énfasis3 8" xfId="153"/>
    <cellStyle name="20% - Énfasis3 8 2" xfId="154"/>
    <cellStyle name="20% - Énfasis3 8 2 2" xfId="155"/>
    <cellStyle name="20% - Énfasis3 8 2 2 2" xfId="156"/>
    <cellStyle name="20% - Énfasis3 8 2 3" xfId="1485"/>
    <cellStyle name="20% - Énfasis3 8 3" xfId="157"/>
    <cellStyle name="20% - Énfasis3 8 3 2" xfId="158"/>
    <cellStyle name="20% - Énfasis3 8 4" xfId="1484"/>
    <cellStyle name="20% - Énfasis3 9" xfId="159"/>
    <cellStyle name="20% - Énfasis3 9 2" xfId="160"/>
    <cellStyle name="20% - Énfasis4 10" xfId="161"/>
    <cellStyle name="20% - Énfasis4 10 2" xfId="162"/>
    <cellStyle name="20% - Énfasis4 11" xfId="163"/>
    <cellStyle name="20% - Énfasis4 2" xfId="164"/>
    <cellStyle name="20% - Énfasis4 2 2" xfId="165"/>
    <cellStyle name="20% - Énfasis4 2 2 2" xfId="166"/>
    <cellStyle name="20% - Énfasis4 2 2 2 2" xfId="167"/>
    <cellStyle name="20% - Énfasis4 2 2 3" xfId="1487"/>
    <cellStyle name="20% - Énfasis4 2 3" xfId="168"/>
    <cellStyle name="20% - Énfasis4 2 3 2" xfId="169"/>
    <cellStyle name="20% - Énfasis4 2 4" xfId="1486"/>
    <cellStyle name="20% - Énfasis4 3" xfId="170"/>
    <cellStyle name="20% - Énfasis4 3 2" xfId="171"/>
    <cellStyle name="20% - Énfasis4 3 2 2" xfId="172"/>
    <cellStyle name="20% - Énfasis4 3 2 2 2" xfId="173"/>
    <cellStyle name="20% - Énfasis4 3 2 3" xfId="1489"/>
    <cellStyle name="20% - Énfasis4 3 3" xfId="174"/>
    <cellStyle name="20% - Énfasis4 3 3 2" xfId="175"/>
    <cellStyle name="20% - Énfasis4 3 4" xfId="1488"/>
    <cellStyle name="20% - Énfasis4 4" xfId="176"/>
    <cellStyle name="20% - Énfasis4 4 2" xfId="177"/>
    <cellStyle name="20% - Énfasis4 4 2 2" xfId="178"/>
    <cellStyle name="20% - Énfasis4 4 2 2 2" xfId="179"/>
    <cellStyle name="20% - Énfasis4 4 2 3" xfId="1491"/>
    <cellStyle name="20% - Énfasis4 4 3" xfId="180"/>
    <cellStyle name="20% - Énfasis4 4 3 2" xfId="181"/>
    <cellStyle name="20% - Énfasis4 4 4" xfId="1490"/>
    <cellStyle name="20% - Énfasis4 5" xfId="182"/>
    <cellStyle name="20% - Énfasis4 5 2" xfId="183"/>
    <cellStyle name="20% - Énfasis4 5 2 2" xfId="184"/>
    <cellStyle name="20% - Énfasis4 5 2 2 2" xfId="185"/>
    <cellStyle name="20% - Énfasis4 5 2 3" xfId="1493"/>
    <cellStyle name="20% - Énfasis4 5 3" xfId="186"/>
    <cellStyle name="20% - Énfasis4 5 3 2" xfId="187"/>
    <cellStyle name="20% - Énfasis4 5 4" xfId="1492"/>
    <cellStyle name="20% - Énfasis4 6" xfId="188"/>
    <cellStyle name="20% - Énfasis4 6 2" xfId="189"/>
    <cellStyle name="20% - Énfasis4 6 2 2" xfId="190"/>
    <cellStyle name="20% - Énfasis4 6 2 2 2" xfId="191"/>
    <cellStyle name="20% - Énfasis4 6 2 3" xfId="1495"/>
    <cellStyle name="20% - Énfasis4 6 3" xfId="192"/>
    <cellStyle name="20% - Énfasis4 6 3 2" xfId="193"/>
    <cellStyle name="20% - Énfasis4 6 4" xfId="1494"/>
    <cellStyle name="20% - Énfasis4 7" xfId="194"/>
    <cellStyle name="20% - Énfasis4 7 2" xfId="195"/>
    <cellStyle name="20% - Énfasis4 7 2 2" xfId="196"/>
    <cellStyle name="20% - Énfasis4 7 2 2 2" xfId="197"/>
    <cellStyle name="20% - Énfasis4 7 2 3" xfId="1497"/>
    <cellStyle name="20% - Énfasis4 7 3" xfId="198"/>
    <cellStyle name="20% - Énfasis4 7 3 2" xfId="199"/>
    <cellStyle name="20% - Énfasis4 7 4" xfId="1496"/>
    <cellStyle name="20% - Énfasis4 8" xfId="200"/>
    <cellStyle name="20% - Énfasis4 8 2" xfId="201"/>
    <cellStyle name="20% - Énfasis4 8 2 2" xfId="202"/>
    <cellStyle name="20% - Énfasis4 8 2 2 2" xfId="203"/>
    <cellStyle name="20% - Énfasis4 8 2 3" xfId="1499"/>
    <cellStyle name="20% - Énfasis4 8 3" xfId="204"/>
    <cellStyle name="20% - Énfasis4 8 3 2" xfId="205"/>
    <cellStyle name="20% - Énfasis4 8 4" xfId="1498"/>
    <cellStyle name="20% - Énfasis4 9" xfId="206"/>
    <cellStyle name="20% - Énfasis4 9 2" xfId="207"/>
    <cellStyle name="20% - Énfasis5 10" xfId="208"/>
    <cellStyle name="20% - Énfasis5 2" xfId="209"/>
    <cellStyle name="20% - Énfasis5 2 2" xfId="210"/>
    <cellStyle name="20% - Énfasis5 2 2 2" xfId="211"/>
    <cellStyle name="20% - Énfasis5 2 3" xfId="212"/>
    <cellStyle name="20% - Énfasis5 3" xfId="213"/>
    <cellStyle name="20% - Énfasis5 3 2" xfId="214"/>
    <cellStyle name="20% - Énfasis5 3 2 2" xfId="215"/>
    <cellStyle name="20% - Énfasis5 3 3" xfId="216"/>
    <cellStyle name="20% - Énfasis5 4" xfId="217"/>
    <cellStyle name="20% - Énfasis5 4 2" xfId="218"/>
    <cellStyle name="20% - Énfasis5 4 2 2" xfId="219"/>
    <cellStyle name="20% - Énfasis5 4 3" xfId="220"/>
    <cellStyle name="20% - Énfasis5 5" xfId="221"/>
    <cellStyle name="20% - Énfasis5 5 2" xfId="222"/>
    <cellStyle name="20% - Énfasis5 5 2 2" xfId="223"/>
    <cellStyle name="20% - Énfasis5 5 3" xfId="224"/>
    <cellStyle name="20% - Énfasis5 6" xfId="225"/>
    <cellStyle name="20% - Énfasis5 6 2" xfId="226"/>
    <cellStyle name="20% - Énfasis5 6 2 2" xfId="227"/>
    <cellStyle name="20% - Énfasis5 6 3" xfId="228"/>
    <cellStyle name="20% - Énfasis5 7" xfId="229"/>
    <cellStyle name="20% - Énfasis5 7 2" xfId="230"/>
    <cellStyle name="20% - Énfasis5 7 2 2" xfId="231"/>
    <cellStyle name="20% - Énfasis5 7 3" xfId="232"/>
    <cellStyle name="20% - Énfasis5 8" xfId="233"/>
    <cellStyle name="20% - Énfasis5 8 2" xfId="234"/>
    <cellStyle name="20% - Énfasis5 8 2 2" xfId="235"/>
    <cellStyle name="20% - Énfasis5 8 3" xfId="236"/>
    <cellStyle name="20% - Énfasis5 9" xfId="237"/>
    <cellStyle name="20% - Énfasis6 10" xfId="238"/>
    <cellStyle name="20% - Énfasis6 2" xfId="239"/>
    <cellStyle name="20% - Énfasis6 2 2" xfId="240"/>
    <cellStyle name="20% - Énfasis6 2 2 2" xfId="241"/>
    <cellStyle name="20% - Énfasis6 2 3" xfId="242"/>
    <cellStyle name="20% - Énfasis6 3" xfId="243"/>
    <cellStyle name="20% - Énfasis6 3 2" xfId="244"/>
    <cellStyle name="20% - Énfasis6 3 2 2" xfId="245"/>
    <cellStyle name="20% - Énfasis6 3 3" xfId="246"/>
    <cellStyle name="20% - Énfasis6 4" xfId="247"/>
    <cellStyle name="20% - Énfasis6 4 2" xfId="248"/>
    <cellStyle name="20% - Énfasis6 4 2 2" xfId="249"/>
    <cellStyle name="20% - Énfasis6 4 3" xfId="250"/>
    <cellStyle name="20% - Énfasis6 5" xfId="251"/>
    <cellStyle name="20% - Énfasis6 5 2" xfId="252"/>
    <cellStyle name="20% - Énfasis6 5 2 2" xfId="253"/>
    <cellStyle name="20% - Énfasis6 5 3" xfId="254"/>
    <cellStyle name="20% - Énfasis6 6" xfId="255"/>
    <cellStyle name="20% - Énfasis6 6 2" xfId="256"/>
    <cellStyle name="20% - Énfasis6 6 2 2" xfId="257"/>
    <cellStyle name="20% - Énfasis6 6 3" xfId="258"/>
    <cellStyle name="20% - Énfasis6 7" xfId="259"/>
    <cellStyle name="20% - Énfasis6 7 2" xfId="260"/>
    <cellStyle name="20% - Énfasis6 7 2 2" xfId="261"/>
    <cellStyle name="20% - Énfasis6 7 3" xfId="262"/>
    <cellStyle name="20% - Énfasis6 8" xfId="263"/>
    <cellStyle name="20% - Énfasis6 8 2" xfId="264"/>
    <cellStyle name="20% - Énfasis6 8 2 2" xfId="265"/>
    <cellStyle name="20% - Énfasis6 8 3" xfId="266"/>
    <cellStyle name="20% - Énfasis6 9" xfId="267"/>
    <cellStyle name="40% - Énfasis1 10" xfId="268"/>
    <cellStyle name="40% - Énfasis1 10 2" xfId="269"/>
    <cellStyle name="40% - Énfasis1 11" xfId="270"/>
    <cellStyle name="40% - Énfasis1 2" xfId="271"/>
    <cellStyle name="40% - Énfasis1 2 2" xfId="272"/>
    <cellStyle name="40% - Énfasis1 2 2 2" xfId="273"/>
    <cellStyle name="40% - Énfasis1 2 2 2 2" xfId="274"/>
    <cellStyle name="40% - Énfasis1 2 2 3" xfId="1501"/>
    <cellStyle name="40% - Énfasis1 2 3" xfId="275"/>
    <cellStyle name="40% - Énfasis1 2 3 2" xfId="276"/>
    <cellStyle name="40% - Énfasis1 2 4" xfId="1500"/>
    <cellStyle name="40% - Énfasis1 3" xfId="277"/>
    <cellStyle name="40% - Énfasis1 3 2" xfId="278"/>
    <cellStyle name="40% - Énfasis1 3 2 2" xfId="279"/>
    <cellStyle name="40% - Énfasis1 3 2 2 2" xfId="280"/>
    <cellStyle name="40% - Énfasis1 3 2 3" xfId="1503"/>
    <cellStyle name="40% - Énfasis1 3 3" xfId="281"/>
    <cellStyle name="40% - Énfasis1 3 3 2" xfId="282"/>
    <cellStyle name="40% - Énfasis1 3 4" xfId="1502"/>
    <cellStyle name="40% - Énfasis1 4" xfId="283"/>
    <cellStyle name="40% - Énfasis1 4 2" xfId="284"/>
    <cellStyle name="40% - Énfasis1 4 2 2" xfId="285"/>
    <cellStyle name="40% - Énfasis1 4 2 2 2" xfId="286"/>
    <cellStyle name="40% - Énfasis1 4 2 3" xfId="1505"/>
    <cellStyle name="40% - Énfasis1 4 3" xfId="287"/>
    <cellStyle name="40% - Énfasis1 4 3 2" xfId="288"/>
    <cellStyle name="40% - Énfasis1 4 4" xfId="1504"/>
    <cellStyle name="40% - Énfasis1 5" xfId="289"/>
    <cellStyle name="40% - Énfasis1 5 2" xfId="290"/>
    <cellStyle name="40% - Énfasis1 5 2 2" xfId="291"/>
    <cellStyle name="40% - Énfasis1 5 2 2 2" xfId="292"/>
    <cellStyle name="40% - Énfasis1 5 2 3" xfId="1507"/>
    <cellStyle name="40% - Énfasis1 5 3" xfId="293"/>
    <cellStyle name="40% - Énfasis1 5 3 2" xfId="294"/>
    <cellStyle name="40% - Énfasis1 5 4" xfId="1506"/>
    <cellStyle name="40% - Énfasis1 6" xfId="295"/>
    <cellStyle name="40% - Énfasis1 6 2" xfId="296"/>
    <cellStyle name="40% - Énfasis1 6 2 2" xfId="297"/>
    <cellStyle name="40% - Énfasis1 6 2 2 2" xfId="298"/>
    <cellStyle name="40% - Énfasis1 6 2 3" xfId="1509"/>
    <cellStyle name="40% - Énfasis1 6 3" xfId="299"/>
    <cellStyle name="40% - Énfasis1 6 3 2" xfId="300"/>
    <cellStyle name="40% - Énfasis1 6 4" xfId="1508"/>
    <cellStyle name="40% - Énfasis1 7" xfId="301"/>
    <cellStyle name="40% - Énfasis1 7 2" xfId="302"/>
    <cellStyle name="40% - Énfasis1 7 2 2" xfId="303"/>
    <cellStyle name="40% - Énfasis1 7 2 2 2" xfId="304"/>
    <cellStyle name="40% - Énfasis1 7 2 3" xfId="1511"/>
    <cellStyle name="40% - Énfasis1 7 3" xfId="305"/>
    <cellStyle name="40% - Énfasis1 7 3 2" xfId="306"/>
    <cellStyle name="40% - Énfasis1 7 4" xfId="1510"/>
    <cellStyle name="40% - Énfasis1 8" xfId="307"/>
    <cellStyle name="40% - Énfasis1 8 2" xfId="308"/>
    <cellStyle name="40% - Énfasis1 8 2 2" xfId="309"/>
    <cellStyle name="40% - Énfasis1 8 2 2 2" xfId="310"/>
    <cellStyle name="40% - Énfasis1 8 2 3" xfId="1513"/>
    <cellStyle name="40% - Énfasis1 8 3" xfId="311"/>
    <cellStyle name="40% - Énfasis1 8 3 2" xfId="312"/>
    <cellStyle name="40% - Énfasis1 8 4" xfId="1512"/>
    <cellStyle name="40% - Énfasis1 9" xfId="313"/>
    <cellStyle name="40% - Énfasis1 9 2" xfId="314"/>
    <cellStyle name="40% - Énfasis2 10" xfId="315"/>
    <cellStyle name="40% - Énfasis2 2" xfId="316"/>
    <cellStyle name="40% - Énfasis2 2 2" xfId="317"/>
    <cellStyle name="40% - Énfasis2 2 2 2" xfId="318"/>
    <cellStyle name="40% - Énfasis2 2 3" xfId="319"/>
    <cellStyle name="40% - Énfasis2 3" xfId="320"/>
    <cellStyle name="40% - Énfasis2 3 2" xfId="321"/>
    <cellStyle name="40% - Énfasis2 3 2 2" xfId="322"/>
    <cellStyle name="40% - Énfasis2 3 3" xfId="323"/>
    <cellStyle name="40% - Énfasis2 4" xfId="324"/>
    <cellStyle name="40% - Énfasis2 4 2" xfId="325"/>
    <cellStyle name="40% - Énfasis2 4 2 2" xfId="326"/>
    <cellStyle name="40% - Énfasis2 4 3" xfId="327"/>
    <cellStyle name="40% - Énfasis2 5" xfId="328"/>
    <cellStyle name="40% - Énfasis2 5 2" xfId="329"/>
    <cellStyle name="40% - Énfasis2 5 2 2" xfId="330"/>
    <cellStyle name="40% - Énfasis2 5 3" xfId="331"/>
    <cellStyle name="40% - Énfasis2 6" xfId="332"/>
    <cellStyle name="40% - Énfasis2 6 2" xfId="333"/>
    <cellStyle name="40% - Énfasis2 6 2 2" xfId="334"/>
    <cellStyle name="40% - Énfasis2 6 3" xfId="335"/>
    <cellStyle name="40% - Énfasis2 7" xfId="336"/>
    <cellStyle name="40% - Énfasis2 7 2" xfId="337"/>
    <cellStyle name="40% - Énfasis2 7 2 2" xfId="338"/>
    <cellStyle name="40% - Énfasis2 7 3" xfId="339"/>
    <cellStyle name="40% - Énfasis2 8" xfId="340"/>
    <cellStyle name="40% - Énfasis2 8 2" xfId="341"/>
    <cellStyle name="40% - Énfasis2 8 2 2" xfId="342"/>
    <cellStyle name="40% - Énfasis2 8 3" xfId="343"/>
    <cellStyle name="40% - Énfasis2 9" xfId="344"/>
    <cellStyle name="40% - Énfasis3 10" xfId="345"/>
    <cellStyle name="40% - Énfasis3 10 2" xfId="346"/>
    <cellStyle name="40% - Énfasis3 11" xfId="347"/>
    <cellStyle name="40% - Énfasis3 2" xfId="348"/>
    <cellStyle name="40% - Énfasis3 2 2" xfId="349"/>
    <cellStyle name="40% - Énfasis3 2 2 2" xfId="350"/>
    <cellStyle name="40% - Énfasis3 2 2 2 2" xfId="351"/>
    <cellStyle name="40% - Énfasis3 2 2 3" xfId="1515"/>
    <cellStyle name="40% - Énfasis3 2 3" xfId="352"/>
    <cellStyle name="40% - Énfasis3 2 3 2" xfId="353"/>
    <cellStyle name="40% - Énfasis3 2 4" xfId="1514"/>
    <cellStyle name="40% - Énfasis3 3" xfId="354"/>
    <cellStyle name="40% - Énfasis3 3 2" xfId="355"/>
    <cellStyle name="40% - Énfasis3 3 2 2" xfId="356"/>
    <cellStyle name="40% - Énfasis3 3 2 2 2" xfId="357"/>
    <cellStyle name="40% - Énfasis3 3 2 3" xfId="1517"/>
    <cellStyle name="40% - Énfasis3 3 3" xfId="358"/>
    <cellStyle name="40% - Énfasis3 3 3 2" xfId="359"/>
    <cellStyle name="40% - Énfasis3 3 4" xfId="1516"/>
    <cellStyle name="40% - Énfasis3 4" xfId="360"/>
    <cellStyle name="40% - Énfasis3 4 2" xfId="361"/>
    <cellStyle name="40% - Énfasis3 4 2 2" xfId="362"/>
    <cellStyle name="40% - Énfasis3 4 2 2 2" xfId="363"/>
    <cellStyle name="40% - Énfasis3 4 2 3" xfId="1519"/>
    <cellStyle name="40% - Énfasis3 4 3" xfId="364"/>
    <cellStyle name="40% - Énfasis3 4 3 2" xfId="365"/>
    <cellStyle name="40% - Énfasis3 4 4" xfId="1518"/>
    <cellStyle name="40% - Énfasis3 5" xfId="366"/>
    <cellStyle name="40% - Énfasis3 5 2" xfId="367"/>
    <cellStyle name="40% - Énfasis3 5 2 2" xfId="368"/>
    <cellStyle name="40% - Énfasis3 5 2 2 2" xfId="369"/>
    <cellStyle name="40% - Énfasis3 5 2 3" xfId="1521"/>
    <cellStyle name="40% - Énfasis3 5 3" xfId="370"/>
    <cellStyle name="40% - Énfasis3 5 3 2" xfId="371"/>
    <cellStyle name="40% - Énfasis3 5 4" xfId="1520"/>
    <cellStyle name="40% - Énfasis3 6" xfId="372"/>
    <cellStyle name="40% - Énfasis3 6 2" xfId="373"/>
    <cellStyle name="40% - Énfasis3 6 2 2" xfId="374"/>
    <cellStyle name="40% - Énfasis3 6 2 2 2" xfId="375"/>
    <cellStyle name="40% - Énfasis3 6 2 3" xfId="1523"/>
    <cellStyle name="40% - Énfasis3 6 3" xfId="376"/>
    <cellStyle name="40% - Énfasis3 6 3 2" xfId="377"/>
    <cellStyle name="40% - Énfasis3 6 4" xfId="1522"/>
    <cellStyle name="40% - Énfasis3 7" xfId="378"/>
    <cellStyle name="40% - Énfasis3 7 2" xfId="379"/>
    <cellStyle name="40% - Énfasis3 7 2 2" xfId="380"/>
    <cellStyle name="40% - Énfasis3 7 2 2 2" xfId="381"/>
    <cellStyle name="40% - Énfasis3 7 2 3" xfId="1525"/>
    <cellStyle name="40% - Énfasis3 7 3" xfId="382"/>
    <cellStyle name="40% - Énfasis3 7 3 2" xfId="383"/>
    <cellStyle name="40% - Énfasis3 7 4" xfId="1524"/>
    <cellStyle name="40% - Énfasis3 8" xfId="384"/>
    <cellStyle name="40% - Énfasis3 8 2" xfId="385"/>
    <cellStyle name="40% - Énfasis3 8 2 2" xfId="386"/>
    <cellStyle name="40% - Énfasis3 8 2 2 2" xfId="387"/>
    <cellStyle name="40% - Énfasis3 8 2 3" xfId="1527"/>
    <cellStyle name="40% - Énfasis3 8 3" xfId="388"/>
    <cellStyle name="40% - Énfasis3 8 3 2" xfId="389"/>
    <cellStyle name="40% - Énfasis3 8 4" xfId="1526"/>
    <cellStyle name="40% - Énfasis3 9" xfId="390"/>
    <cellStyle name="40% - Énfasis3 9 2" xfId="391"/>
    <cellStyle name="40% - Énfasis4 10" xfId="392"/>
    <cellStyle name="40% - Énfasis4 10 2" xfId="393"/>
    <cellStyle name="40% - Énfasis4 11" xfId="394"/>
    <cellStyle name="40% - Énfasis4 2" xfId="395"/>
    <cellStyle name="40% - Énfasis4 2 2" xfId="396"/>
    <cellStyle name="40% - Énfasis4 2 2 2" xfId="397"/>
    <cellStyle name="40% - Énfasis4 2 2 2 2" xfId="398"/>
    <cellStyle name="40% - Énfasis4 2 2 3" xfId="1529"/>
    <cellStyle name="40% - Énfasis4 2 3" xfId="399"/>
    <cellStyle name="40% - Énfasis4 2 3 2" xfId="400"/>
    <cellStyle name="40% - Énfasis4 2 4" xfId="1528"/>
    <cellStyle name="40% - Énfasis4 3" xfId="401"/>
    <cellStyle name="40% - Énfasis4 3 2" xfId="402"/>
    <cellStyle name="40% - Énfasis4 3 2 2" xfId="403"/>
    <cellStyle name="40% - Énfasis4 3 2 2 2" xfId="404"/>
    <cellStyle name="40% - Énfasis4 3 2 3" xfId="1531"/>
    <cellStyle name="40% - Énfasis4 3 3" xfId="405"/>
    <cellStyle name="40% - Énfasis4 3 3 2" xfId="406"/>
    <cellStyle name="40% - Énfasis4 3 4" xfId="1530"/>
    <cellStyle name="40% - Énfasis4 4" xfId="407"/>
    <cellStyle name="40% - Énfasis4 4 2" xfId="408"/>
    <cellStyle name="40% - Énfasis4 4 2 2" xfId="409"/>
    <cellStyle name="40% - Énfasis4 4 2 2 2" xfId="410"/>
    <cellStyle name="40% - Énfasis4 4 2 3" xfId="1533"/>
    <cellStyle name="40% - Énfasis4 4 3" xfId="411"/>
    <cellStyle name="40% - Énfasis4 4 3 2" xfId="412"/>
    <cellStyle name="40% - Énfasis4 4 4" xfId="1532"/>
    <cellStyle name="40% - Énfasis4 5" xfId="413"/>
    <cellStyle name="40% - Énfasis4 5 2" xfId="414"/>
    <cellStyle name="40% - Énfasis4 5 2 2" xfId="415"/>
    <cellStyle name="40% - Énfasis4 5 2 2 2" xfId="416"/>
    <cellStyle name="40% - Énfasis4 5 2 3" xfId="1535"/>
    <cellStyle name="40% - Énfasis4 5 3" xfId="417"/>
    <cellStyle name="40% - Énfasis4 5 3 2" xfId="418"/>
    <cellStyle name="40% - Énfasis4 5 4" xfId="1534"/>
    <cellStyle name="40% - Énfasis4 6" xfId="419"/>
    <cellStyle name="40% - Énfasis4 6 2" xfId="420"/>
    <cellStyle name="40% - Énfasis4 6 2 2" xfId="421"/>
    <cellStyle name="40% - Énfasis4 6 2 2 2" xfId="422"/>
    <cellStyle name="40% - Énfasis4 6 2 3" xfId="1537"/>
    <cellStyle name="40% - Énfasis4 6 3" xfId="423"/>
    <cellStyle name="40% - Énfasis4 6 3 2" xfId="424"/>
    <cellStyle name="40% - Énfasis4 6 4" xfId="1536"/>
    <cellStyle name="40% - Énfasis4 7" xfId="425"/>
    <cellStyle name="40% - Énfasis4 7 2" xfId="426"/>
    <cellStyle name="40% - Énfasis4 7 2 2" xfId="427"/>
    <cellStyle name="40% - Énfasis4 7 2 2 2" xfId="428"/>
    <cellStyle name="40% - Énfasis4 7 2 3" xfId="1539"/>
    <cellStyle name="40% - Énfasis4 7 3" xfId="429"/>
    <cellStyle name="40% - Énfasis4 7 3 2" xfId="430"/>
    <cellStyle name="40% - Énfasis4 7 4" xfId="1538"/>
    <cellStyle name="40% - Énfasis4 8" xfId="431"/>
    <cellStyle name="40% - Énfasis4 8 2" xfId="432"/>
    <cellStyle name="40% - Énfasis4 8 2 2" xfId="433"/>
    <cellStyle name="40% - Énfasis4 8 2 2 2" xfId="434"/>
    <cellStyle name="40% - Énfasis4 8 2 3" xfId="1541"/>
    <cellStyle name="40% - Énfasis4 8 3" xfId="435"/>
    <cellStyle name="40% - Énfasis4 8 3 2" xfId="436"/>
    <cellStyle name="40% - Énfasis4 8 4" xfId="1540"/>
    <cellStyle name="40% - Énfasis4 9" xfId="437"/>
    <cellStyle name="40% - Énfasis4 9 2" xfId="438"/>
    <cellStyle name="40% - Énfasis5 10" xfId="439"/>
    <cellStyle name="40% - Énfasis5 2" xfId="440"/>
    <cellStyle name="40% - Énfasis5 2 2" xfId="441"/>
    <cellStyle name="40% - Énfasis5 2 2 2" xfId="442"/>
    <cellStyle name="40% - Énfasis5 2 3" xfId="443"/>
    <cellStyle name="40% - Énfasis5 3" xfId="444"/>
    <cellStyle name="40% - Énfasis5 3 2" xfId="445"/>
    <cellStyle name="40% - Énfasis5 3 2 2" xfId="446"/>
    <cellStyle name="40% - Énfasis5 3 3" xfId="447"/>
    <cellStyle name="40% - Énfasis5 4" xfId="448"/>
    <cellStyle name="40% - Énfasis5 4 2" xfId="449"/>
    <cellStyle name="40% - Énfasis5 4 2 2" xfId="450"/>
    <cellStyle name="40% - Énfasis5 4 3" xfId="451"/>
    <cellStyle name="40% - Énfasis5 5" xfId="452"/>
    <cellStyle name="40% - Énfasis5 5 2" xfId="453"/>
    <cellStyle name="40% - Énfasis5 5 2 2" xfId="454"/>
    <cellStyle name="40% - Énfasis5 5 3" xfId="455"/>
    <cellStyle name="40% - Énfasis5 6" xfId="456"/>
    <cellStyle name="40% - Énfasis5 6 2" xfId="457"/>
    <cellStyle name="40% - Énfasis5 6 2 2" xfId="458"/>
    <cellStyle name="40% - Énfasis5 6 3" xfId="459"/>
    <cellStyle name="40% - Énfasis5 7" xfId="460"/>
    <cellStyle name="40% - Énfasis5 7 2" xfId="461"/>
    <cellStyle name="40% - Énfasis5 7 2 2" xfId="462"/>
    <cellStyle name="40% - Énfasis5 7 3" xfId="463"/>
    <cellStyle name="40% - Énfasis5 8" xfId="464"/>
    <cellStyle name="40% - Énfasis5 8 2" xfId="465"/>
    <cellStyle name="40% - Énfasis5 8 2 2" xfId="466"/>
    <cellStyle name="40% - Énfasis5 8 3" xfId="467"/>
    <cellStyle name="40% - Énfasis5 9" xfId="468"/>
    <cellStyle name="40% - Énfasis6 10" xfId="469"/>
    <cellStyle name="40% - Énfasis6 10 2" xfId="470"/>
    <cellStyle name="40% - Énfasis6 11" xfId="471"/>
    <cellStyle name="40% - Énfasis6 2" xfId="472"/>
    <cellStyle name="40% - Énfasis6 2 2" xfId="473"/>
    <cellStyle name="40% - Énfasis6 2 2 2" xfId="474"/>
    <cellStyle name="40% - Énfasis6 2 2 2 2" xfId="475"/>
    <cellStyle name="40% - Énfasis6 2 2 3" xfId="1543"/>
    <cellStyle name="40% - Énfasis6 2 3" xfId="476"/>
    <cellStyle name="40% - Énfasis6 2 3 2" xfId="477"/>
    <cellStyle name="40% - Énfasis6 2 4" xfId="1542"/>
    <cellStyle name="40% - Énfasis6 3" xfId="478"/>
    <cellStyle name="40% - Énfasis6 3 2" xfId="479"/>
    <cellStyle name="40% - Énfasis6 3 2 2" xfId="480"/>
    <cellStyle name="40% - Énfasis6 3 2 2 2" xfId="481"/>
    <cellStyle name="40% - Énfasis6 3 2 3" xfId="1545"/>
    <cellStyle name="40% - Énfasis6 3 3" xfId="482"/>
    <cellStyle name="40% - Énfasis6 3 3 2" xfId="483"/>
    <cellStyle name="40% - Énfasis6 3 4" xfId="1544"/>
    <cellStyle name="40% - Énfasis6 4" xfId="484"/>
    <cellStyle name="40% - Énfasis6 4 2" xfId="485"/>
    <cellStyle name="40% - Énfasis6 4 2 2" xfId="486"/>
    <cellStyle name="40% - Énfasis6 4 2 2 2" xfId="487"/>
    <cellStyle name="40% - Énfasis6 4 2 3" xfId="1547"/>
    <cellStyle name="40% - Énfasis6 4 3" xfId="488"/>
    <cellStyle name="40% - Énfasis6 4 3 2" xfId="489"/>
    <cellStyle name="40% - Énfasis6 4 4" xfId="1546"/>
    <cellStyle name="40% - Énfasis6 5" xfId="490"/>
    <cellStyle name="40% - Énfasis6 5 2" xfId="491"/>
    <cellStyle name="40% - Énfasis6 5 2 2" xfId="492"/>
    <cellStyle name="40% - Énfasis6 5 2 2 2" xfId="493"/>
    <cellStyle name="40% - Énfasis6 5 2 3" xfId="1549"/>
    <cellStyle name="40% - Énfasis6 5 3" xfId="494"/>
    <cellStyle name="40% - Énfasis6 5 3 2" xfId="495"/>
    <cellStyle name="40% - Énfasis6 5 4" xfId="1548"/>
    <cellStyle name="40% - Énfasis6 6" xfId="496"/>
    <cellStyle name="40% - Énfasis6 6 2" xfId="497"/>
    <cellStyle name="40% - Énfasis6 6 2 2" xfId="498"/>
    <cellStyle name="40% - Énfasis6 6 2 2 2" xfId="499"/>
    <cellStyle name="40% - Énfasis6 6 2 3" xfId="1551"/>
    <cellStyle name="40% - Énfasis6 6 3" xfId="500"/>
    <cellStyle name="40% - Énfasis6 6 3 2" xfId="501"/>
    <cellStyle name="40% - Énfasis6 6 4" xfId="1550"/>
    <cellStyle name="40% - Énfasis6 7" xfId="502"/>
    <cellStyle name="40% - Énfasis6 7 2" xfId="503"/>
    <cellStyle name="40% - Énfasis6 7 2 2" xfId="504"/>
    <cellStyle name="40% - Énfasis6 7 2 2 2" xfId="505"/>
    <cellStyle name="40% - Énfasis6 7 2 3" xfId="1553"/>
    <cellStyle name="40% - Énfasis6 7 3" xfId="506"/>
    <cellStyle name="40% - Énfasis6 7 3 2" xfId="507"/>
    <cellStyle name="40% - Énfasis6 7 4" xfId="1552"/>
    <cellStyle name="40% - Énfasis6 8" xfId="508"/>
    <cellStyle name="40% - Énfasis6 8 2" xfId="509"/>
    <cellStyle name="40% - Énfasis6 8 2 2" xfId="510"/>
    <cellStyle name="40% - Énfasis6 8 2 2 2" xfId="511"/>
    <cellStyle name="40% - Énfasis6 8 2 3" xfId="1555"/>
    <cellStyle name="40% - Énfasis6 8 3" xfId="512"/>
    <cellStyle name="40% - Énfasis6 8 3 2" xfId="513"/>
    <cellStyle name="40% - Énfasis6 8 4" xfId="1554"/>
    <cellStyle name="40% - Énfasis6 9" xfId="514"/>
    <cellStyle name="40% - Énfasis6 9 2" xfId="515"/>
    <cellStyle name="60% - Énfasis1 10" xfId="516"/>
    <cellStyle name="60% - Énfasis1 10 2" xfId="517"/>
    <cellStyle name="60% - Énfasis1 2" xfId="518"/>
    <cellStyle name="60% - Énfasis1 2 2" xfId="519"/>
    <cellStyle name="60% - Énfasis1 2 2 2" xfId="520"/>
    <cellStyle name="60% - Énfasis1 2 2 2 2" xfId="1557"/>
    <cellStyle name="60% - Énfasis1 2 3" xfId="521"/>
    <cellStyle name="60% - Énfasis1 2 3 2" xfId="1556"/>
    <cellStyle name="60% - Énfasis1 3" xfId="522"/>
    <cellStyle name="60% - Énfasis1 3 2" xfId="523"/>
    <cellStyle name="60% - Énfasis1 3 2 2" xfId="524"/>
    <cellStyle name="60% - Énfasis1 3 2 2 2" xfId="1559"/>
    <cellStyle name="60% - Énfasis1 3 3" xfId="525"/>
    <cellStyle name="60% - Énfasis1 3 3 2" xfId="1558"/>
    <cellStyle name="60% - Énfasis1 4" xfId="526"/>
    <cellStyle name="60% - Énfasis1 4 2" xfId="527"/>
    <cellStyle name="60% - Énfasis1 4 2 2" xfId="528"/>
    <cellStyle name="60% - Énfasis1 4 2 2 2" xfId="1561"/>
    <cellStyle name="60% - Énfasis1 4 3" xfId="529"/>
    <cellStyle name="60% - Énfasis1 4 3 2" xfId="1560"/>
    <cellStyle name="60% - Énfasis1 5" xfId="530"/>
    <cellStyle name="60% - Énfasis1 5 2" xfId="531"/>
    <cellStyle name="60% - Énfasis1 5 2 2" xfId="532"/>
    <cellStyle name="60% - Énfasis1 5 2 2 2" xfId="1563"/>
    <cellStyle name="60% - Énfasis1 5 3" xfId="533"/>
    <cellStyle name="60% - Énfasis1 5 3 2" xfId="1562"/>
    <cellStyle name="60% - Énfasis1 6" xfId="534"/>
    <cellStyle name="60% - Énfasis1 6 2" xfId="535"/>
    <cellStyle name="60% - Énfasis1 6 2 2" xfId="536"/>
    <cellStyle name="60% - Énfasis1 6 2 2 2" xfId="1565"/>
    <cellStyle name="60% - Énfasis1 6 3" xfId="537"/>
    <cellStyle name="60% - Énfasis1 6 3 2" xfId="1564"/>
    <cellStyle name="60% - Énfasis1 7" xfId="538"/>
    <cellStyle name="60% - Énfasis1 7 2" xfId="539"/>
    <cellStyle name="60% - Énfasis1 7 2 2" xfId="540"/>
    <cellStyle name="60% - Énfasis1 7 2 2 2" xfId="1567"/>
    <cellStyle name="60% - Énfasis1 7 3" xfId="541"/>
    <cellStyle name="60% - Énfasis1 7 3 2" xfId="1566"/>
    <cellStyle name="60% - Énfasis1 8" xfId="542"/>
    <cellStyle name="60% - Énfasis1 8 2" xfId="543"/>
    <cellStyle name="60% - Énfasis1 8 2 2" xfId="544"/>
    <cellStyle name="60% - Énfasis1 8 2 2 2" xfId="1569"/>
    <cellStyle name="60% - Énfasis1 8 3" xfId="545"/>
    <cellStyle name="60% - Énfasis1 8 3 2" xfId="1568"/>
    <cellStyle name="60% - Énfasis1 9" xfId="546"/>
    <cellStyle name="60% - Énfasis2 2" xfId="547"/>
    <cellStyle name="60% - Énfasis2 2 2" xfId="548"/>
    <cellStyle name="60% - Énfasis2 3" xfId="549"/>
    <cellStyle name="60% - Énfasis2 3 2" xfId="550"/>
    <cellStyle name="60% - Énfasis2 4" xfId="551"/>
    <cellStyle name="60% - Énfasis2 4 2" xfId="552"/>
    <cellStyle name="60% - Énfasis2 5" xfId="553"/>
    <cellStyle name="60% - Énfasis2 5 2" xfId="554"/>
    <cellStyle name="60% - Énfasis2 6" xfId="555"/>
    <cellStyle name="60% - Énfasis2 6 2" xfId="556"/>
    <cellStyle name="60% - Énfasis2 7" xfId="557"/>
    <cellStyle name="60% - Énfasis2 7 2" xfId="558"/>
    <cellStyle name="60% - Énfasis2 8" xfId="559"/>
    <cellStyle name="60% - Énfasis2 8 2" xfId="560"/>
    <cellStyle name="60% - Énfasis3 10" xfId="561"/>
    <cellStyle name="60% - Énfasis3 10 2" xfId="562"/>
    <cellStyle name="60% - Énfasis3 2" xfId="563"/>
    <cellStyle name="60% - Énfasis3 2 2" xfId="564"/>
    <cellStyle name="60% - Énfasis3 2 2 2" xfId="565"/>
    <cellStyle name="60% - Énfasis3 2 2 2 2" xfId="1571"/>
    <cellStyle name="60% - Énfasis3 2 3" xfId="566"/>
    <cellStyle name="60% - Énfasis3 2 3 2" xfId="1570"/>
    <cellStyle name="60% - Énfasis3 3" xfId="567"/>
    <cellStyle name="60% - Énfasis3 3 2" xfId="568"/>
    <cellStyle name="60% - Énfasis3 3 2 2" xfId="569"/>
    <cellStyle name="60% - Énfasis3 3 2 2 2" xfId="1573"/>
    <cellStyle name="60% - Énfasis3 3 3" xfId="570"/>
    <cellStyle name="60% - Énfasis3 3 3 2" xfId="1572"/>
    <cellStyle name="60% - Énfasis3 4" xfId="571"/>
    <cellStyle name="60% - Énfasis3 4 2" xfId="572"/>
    <cellStyle name="60% - Énfasis3 4 2 2" xfId="573"/>
    <cellStyle name="60% - Énfasis3 4 2 2 2" xfId="1575"/>
    <cellStyle name="60% - Énfasis3 4 3" xfId="574"/>
    <cellStyle name="60% - Énfasis3 4 3 2" xfId="1574"/>
    <cellStyle name="60% - Énfasis3 5" xfId="575"/>
    <cellStyle name="60% - Énfasis3 5 2" xfId="576"/>
    <cellStyle name="60% - Énfasis3 5 2 2" xfId="577"/>
    <cellStyle name="60% - Énfasis3 5 2 2 2" xfId="1577"/>
    <cellStyle name="60% - Énfasis3 5 3" xfId="578"/>
    <cellStyle name="60% - Énfasis3 5 3 2" xfId="1576"/>
    <cellStyle name="60% - Énfasis3 6" xfId="579"/>
    <cellStyle name="60% - Énfasis3 6 2" xfId="580"/>
    <cellStyle name="60% - Énfasis3 6 2 2" xfId="581"/>
    <cellStyle name="60% - Énfasis3 6 2 2 2" xfId="1579"/>
    <cellStyle name="60% - Énfasis3 6 3" xfId="582"/>
    <cellStyle name="60% - Énfasis3 6 3 2" xfId="1578"/>
    <cellStyle name="60% - Énfasis3 7" xfId="583"/>
    <cellStyle name="60% - Énfasis3 7 2" xfId="584"/>
    <cellStyle name="60% - Énfasis3 7 2 2" xfId="585"/>
    <cellStyle name="60% - Énfasis3 7 2 2 2" xfId="1581"/>
    <cellStyle name="60% - Énfasis3 7 3" xfId="586"/>
    <cellStyle name="60% - Énfasis3 7 3 2" xfId="1580"/>
    <cellStyle name="60% - Énfasis3 8" xfId="587"/>
    <cellStyle name="60% - Énfasis3 8 2" xfId="588"/>
    <cellStyle name="60% - Énfasis3 8 2 2" xfId="589"/>
    <cellStyle name="60% - Énfasis3 8 2 2 2" xfId="1583"/>
    <cellStyle name="60% - Énfasis3 8 3" xfId="590"/>
    <cellStyle name="60% - Énfasis3 8 3 2" xfId="1582"/>
    <cellStyle name="60% - Énfasis3 9" xfId="591"/>
    <cellStyle name="60% - Énfasis4 10" xfId="592"/>
    <cellStyle name="60% - Énfasis4 10 2" xfId="593"/>
    <cellStyle name="60% - Énfasis4 2" xfId="594"/>
    <cellStyle name="60% - Énfasis4 2 2" xfId="595"/>
    <cellStyle name="60% - Énfasis4 2 2 2" xfId="596"/>
    <cellStyle name="60% - Énfasis4 2 2 2 2" xfId="1585"/>
    <cellStyle name="60% - Énfasis4 2 3" xfId="597"/>
    <cellStyle name="60% - Énfasis4 2 3 2" xfId="1584"/>
    <cellStyle name="60% - Énfasis4 3" xfId="598"/>
    <cellStyle name="60% - Énfasis4 3 2" xfId="599"/>
    <cellStyle name="60% - Énfasis4 3 2 2" xfId="600"/>
    <cellStyle name="60% - Énfasis4 3 2 2 2" xfId="1587"/>
    <cellStyle name="60% - Énfasis4 3 3" xfId="601"/>
    <cellStyle name="60% - Énfasis4 3 3 2" xfId="1586"/>
    <cellStyle name="60% - Énfasis4 4" xfId="602"/>
    <cellStyle name="60% - Énfasis4 4 2" xfId="603"/>
    <cellStyle name="60% - Énfasis4 4 2 2" xfId="604"/>
    <cellStyle name="60% - Énfasis4 4 2 2 2" xfId="1589"/>
    <cellStyle name="60% - Énfasis4 4 3" xfId="605"/>
    <cellStyle name="60% - Énfasis4 4 3 2" xfId="1588"/>
    <cellStyle name="60% - Énfasis4 5" xfId="606"/>
    <cellStyle name="60% - Énfasis4 5 2" xfId="607"/>
    <cellStyle name="60% - Énfasis4 5 2 2" xfId="608"/>
    <cellStyle name="60% - Énfasis4 5 2 2 2" xfId="1591"/>
    <cellStyle name="60% - Énfasis4 5 3" xfId="609"/>
    <cellStyle name="60% - Énfasis4 5 3 2" xfId="1590"/>
    <cellStyle name="60% - Énfasis4 6" xfId="610"/>
    <cellStyle name="60% - Énfasis4 6 2" xfId="611"/>
    <cellStyle name="60% - Énfasis4 6 2 2" xfId="612"/>
    <cellStyle name="60% - Énfasis4 6 2 2 2" xfId="1593"/>
    <cellStyle name="60% - Énfasis4 6 3" xfId="613"/>
    <cellStyle name="60% - Énfasis4 6 3 2" xfId="1592"/>
    <cellStyle name="60% - Énfasis4 7" xfId="614"/>
    <cellStyle name="60% - Énfasis4 7 2" xfId="615"/>
    <cellStyle name="60% - Énfasis4 7 2 2" xfId="616"/>
    <cellStyle name="60% - Énfasis4 7 2 2 2" xfId="1595"/>
    <cellStyle name="60% - Énfasis4 7 3" xfId="617"/>
    <cellStyle name="60% - Énfasis4 7 3 2" xfId="1594"/>
    <cellStyle name="60% - Énfasis4 8" xfId="618"/>
    <cellStyle name="60% - Énfasis4 8 2" xfId="619"/>
    <cellStyle name="60% - Énfasis4 8 2 2" xfId="620"/>
    <cellStyle name="60% - Énfasis4 8 2 2 2" xfId="1597"/>
    <cellStyle name="60% - Énfasis4 8 3" xfId="621"/>
    <cellStyle name="60% - Énfasis4 8 3 2" xfId="1596"/>
    <cellStyle name="60% - Énfasis4 9" xfId="622"/>
    <cellStyle name="60% - Énfasis5 2" xfId="623"/>
    <cellStyle name="60% - Énfasis5 2 2" xfId="624"/>
    <cellStyle name="60% - Énfasis5 3" xfId="625"/>
    <cellStyle name="60% - Énfasis5 3 2" xfId="626"/>
    <cellStyle name="60% - Énfasis5 4" xfId="627"/>
    <cellStyle name="60% - Énfasis5 4 2" xfId="628"/>
    <cellStyle name="60% - Énfasis5 5" xfId="629"/>
    <cellStyle name="60% - Énfasis5 5 2" xfId="630"/>
    <cellStyle name="60% - Énfasis5 6" xfId="631"/>
    <cellStyle name="60% - Énfasis5 6 2" xfId="632"/>
    <cellStyle name="60% - Énfasis5 7" xfId="633"/>
    <cellStyle name="60% - Énfasis5 7 2" xfId="634"/>
    <cellStyle name="60% - Énfasis5 8" xfId="635"/>
    <cellStyle name="60% - Énfasis5 8 2" xfId="636"/>
    <cellStyle name="60% - Énfasis6 10" xfId="637"/>
    <cellStyle name="60% - Énfasis6 10 2" xfId="638"/>
    <cellStyle name="60% - Énfasis6 2" xfId="639"/>
    <cellStyle name="60% - Énfasis6 2 2" xfId="640"/>
    <cellStyle name="60% - Énfasis6 2 2 2" xfId="641"/>
    <cellStyle name="60% - Énfasis6 2 2 2 2" xfId="1599"/>
    <cellStyle name="60% - Énfasis6 2 3" xfId="642"/>
    <cellStyle name="60% - Énfasis6 2 3 2" xfId="1598"/>
    <cellStyle name="60% - Énfasis6 3" xfId="643"/>
    <cellStyle name="60% - Énfasis6 3 2" xfId="644"/>
    <cellStyle name="60% - Énfasis6 3 2 2" xfId="645"/>
    <cellStyle name="60% - Énfasis6 3 2 2 2" xfId="1601"/>
    <cellStyle name="60% - Énfasis6 3 3" xfId="646"/>
    <cellStyle name="60% - Énfasis6 3 3 2" xfId="1600"/>
    <cellStyle name="60% - Énfasis6 4" xfId="647"/>
    <cellStyle name="60% - Énfasis6 4 2" xfId="648"/>
    <cellStyle name="60% - Énfasis6 4 2 2" xfId="649"/>
    <cellStyle name="60% - Énfasis6 4 2 2 2" xfId="1603"/>
    <cellStyle name="60% - Énfasis6 4 3" xfId="650"/>
    <cellStyle name="60% - Énfasis6 4 3 2" xfId="1602"/>
    <cellStyle name="60% - Énfasis6 5" xfId="651"/>
    <cellStyle name="60% - Énfasis6 5 2" xfId="652"/>
    <cellStyle name="60% - Énfasis6 5 2 2" xfId="653"/>
    <cellStyle name="60% - Énfasis6 5 2 2 2" xfId="1605"/>
    <cellStyle name="60% - Énfasis6 5 3" xfId="654"/>
    <cellStyle name="60% - Énfasis6 5 3 2" xfId="1604"/>
    <cellStyle name="60% - Énfasis6 6" xfId="655"/>
    <cellStyle name="60% - Énfasis6 6 2" xfId="656"/>
    <cellStyle name="60% - Énfasis6 6 2 2" xfId="657"/>
    <cellStyle name="60% - Énfasis6 6 2 2 2" xfId="1607"/>
    <cellStyle name="60% - Énfasis6 6 3" xfId="658"/>
    <cellStyle name="60% - Énfasis6 6 3 2" xfId="1606"/>
    <cellStyle name="60% - Énfasis6 7" xfId="659"/>
    <cellStyle name="60% - Énfasis6 7 2" xfId="660"/>
    <cellStyle name="60% - Énfasis6 7 2 2" xfId="661"/>
    <cellStyle name="60% - Énfasis6 7 2 2 2" xfId="1609"/>
    <cellStyle name="60% - Énfasis6 7 3" xfId="662"/>
    <cellStyle name="60% - Énfasis6 7 3 2" xfId="1608"/>
    <cellStyle name="60% - Énfasis6 8" xfId="663"/>
    <cellStyle name="60% - Énfasis6 8 2" xfId="664"/>
    <cellStyle name="60% - Énfasis6 8 2 2" xfId="665"/>
    <cellStyle name="60% - Énfasis6 8 2 2 2" xfId="1611"/>
    <cellStyle name="60% - Énfasis6 8 3" xfId="666"/>
    <cellStyle name="60% - Énfasis6 8 3 2" xfId="1610"/>
    <cellStyle name="60% - Énfasis6 9" xfId="667"/>
    <cellStyle name="Buena 2" xfId="668"/>
    <cellStyle name="Buena 2 2" xfId="669"/>
    <cellStyle name="Buena 3" xfId="670"/>
    <cellStyle name="Buena 3 2" xfId="671"/>
    <cellStyle name="Buena 4" xfId="672"/>
    <cellStyle name="Buena 4 2" xfId="673"/>
    <cellStyle name="Buena 5" xfId="674"/>
    <cellStyle name="Buena 5 2" xfId="675"/>
    <cellStyle name="Buena 6" xfId="676"/>
    <cellStyle name="Buena 6 2" xfId="677"/>
    <cellStyle name="Buena 7" xfId="678"/>
    <cellStyle name="Buena 7 2" xfId="679"/>
    <cellStyle name="Buena 8" xfId="680"/>
    <cellStyle name="Buena 8 2" xfId="681"/>
    <cellStyle name="Cálculo 10" xfId="682"/>
    <cellStyle name="Cálculo 10 2" xfId="683"/>
    <cellStyle name="Cálculo 2" xfId="684"/>
    <cellStyle name="Cálculo 2 2" xfId="685"/>
    <cellStyle name="Cálculo 2 2 2" xfId="686"/>
    <cellStyle name="Cálculo 2 2 2 2" xfId="1613"/>
    <cellStyle name="Cálculo 2 3" xfId="687"/>
    <cellStyle name="Cálculo 2 3 2" xfId="1612"/>
    <cellStyle name="Cálculo 3" xfId="688"/>
    <cellStyle name="Cálculo 3 2" xfId="689"/>
    <cellStyle name="Cálculo 3 2 2" xfId="690"/>
    <cellStyle name="Cálculo 3 2 2 2" xfId="1615"/>
    <cellStyle name="Cálculo 3 3" xfId="691"/>
    <cellStyle name="Cálculo 3 3 2" xfId="1614"/>
    <cellStyle name="Cálculo 4" xfId="692"/>
    <cellStyle name="Cálculo 4 2" xfId="693"/>
    <cellStyle name="Cálculo 4 2 2" xfId="694"/>
    <cellStyle name="Cálculo 4 2 2 2" xfId="1617"/>
    <cellStyle name="Cálculo 4 3" xfId="695"/>
    <cellStyle name="Cálculo 4 3 2" xfId="1616"/>
    <cellStyle name="Cálculo 5" xfId="696"/>
    <cellStyle name="Cálculo 5 2" xfId="697"/>
    <cellStyle name="Cálculo 5 2 2" xfId="698"/>
    <cellStyle name="Cálculo 5 2 2 2" xfId="1619"/>
    <cellStyle name="Cálculo 5 3" xfId="699"/>
    <cellStyle name="Cálculo 5 3 2" xfId="1618"/>
    <cellStyle name="Cálculo 6" xfId="700"/>
    <cellStyle name="Cálculo 6 2" xfId="701"/>
    <cellStyle name="Cálculo 6 2 2" xfId="702"/>
    <cellStyle name="Cálculo 6 2 2 2" xfId="1621"/>
    <cellStyle name="Cálculo 6 3" xfId="703"/>
    <cellStyle name="Cálculo 6 3 2" xfId="1620"/>
    <cellStyle name="Cálculo 7" xfId="704"/>
    <cellStyle name="Cálculo 7 2" xfId="705"/>
    <cellStyle name="Cálculo 7 2 2" xfId="706"/>
    <cellStyle name="Cálculo 7 2 2 2" xfId="1623"/>
    <cellStyle name="Cálculo 7 3" xfId="707"/>
    <cellStyle name="Cálculo 7 3 2" xfId="1622"/>
    <cellStyle name="Cálculo 8" xfId="708"/>
    <cellStyle name="Cálculo 8 2" xfId="709"/>
    <cellStyle name="Cálculo 8 2 2" xfId="710"/>
    <cellStyle name="Cálculo 8 2 2 2" xfId="1625"/>
    <cellStyle name="Cálculo 8 3" xfId="711"/>
    <cellStyle name="Cálculo 8 3 2" xfId="1624"/>
    <cellStyle name="Cálculo 9" xfId="712"/>
    <cellStyle name="Celda de comprobación 2" xfId="713"/>
    <cellStyle name="Celda de comprobación 2 2" xfId="714"/>
    <cellStyle name="Celda de comprobación 3" xfId="715"/>
    <cellStyle name="Celda de comprobación 3 2" xfId="716"/>
    <cellStyle name="Celda de comprobación 4" xfId="717"/>
    <cellStyle name="Celda de comprobación 4 2" xfId="718"/>
    <cellStyle name="Celda de comprobación 5" xfId="719"/>
    <cellStyle name="Celda de comprobación 5 2" xfId="720"/>
    <cellStyle name="Celda de comprobación 6" xfId="721"/>
    <cellStyle name="Celda de comprobación 6 2" xfId="722"/>
    <cellStyle name="Celda de comprobación 7" xfId="723"/>
    <cellStyle name="Celda de comprobación 7 2" xfId="724"/>
    <cellStyle name="Celda de comprobación 8" xfId="725"/>
    <cellStyle name="Celda de comprobación 8 2" xfId="726"/>
    <cellStyle name="Celda vinculada 2" xfId="727"/>
    <cellStyle name="Celda vinculada 2 2" xfId="728"/>
    <cellStyle name="Celda vinculada 3" xfId="729"/>
    <cellStyle name="Celda vinculada 3 2" xfId="730"/>
    <cellStyle name="Celda vinculada 4" xfId="731"/>
    <cellStyle name="Celda vinculada 4 2" xfId="732"/>
    <cellStyle name="Celda vinculada 5" xfId="733"/>
    <cellStyle name="Celda vinculada 5 2" xfId="734"/>
    <cellStyle name="Celda vinculada 6" xfId="735"/>
    <cellStyle name="Celda vinculada 6 2" xfId="736"/>
    <cellStyle name="Celda vinculada 7" xfId="737"/>
    <cellStyle name="Celda vinculada 7 2" xfId="738"/>
    <cellStyle name="Celda vinculada 8" xfId="739"/>
    <cellStyle name="Celda vinculada 8 2" xfId="740"/>
    <cellStyle name="Comma 2" xfId="1393"/>
    <cellStyle name="Encabezado 4 10" xfId="741"/>
    <cellStyle name="Encabezado 4 10 2" xfId="742"/>
    <cellStyle name="Encabezado 4 10 3" xfId="743"/>
    <cellStyle name="Encabezado 4 11" xfId="744"/>
    <cellStyle name="Encabezado 4 11 2" xfId="745"/>
    <cellStyle name="Encabezado 4 2" xfId="746"/>
    <cellStyle name="Encabezado 4 2 2" xfId="747"/>
    <cellStyle name="Encabezado 4 2 2 2" xfId="748"/>
    <cellStyle name="Encabezado 4 2 2 2 2" xfId="749"/>
    <cellStyle name="Encabezado 4 2 2 3" xfId="750"/>
    <cellStyle name="Encabezado 4 2 3" xfId="751"/>
    <cellStyle name="Encabezado 4 2 3 2" xfId="752"/>
    <cellStyle name="Encabezado 4 2 4" xfId="753"/>
    <cellStyle name="Encabezado 4 3" xfId="754"/>
    <cellStyle name="Encabezado 4 3 2" xfId="755"/>
    <cellStyle name="Encabezado 4 3 2 2" xfId="756"/>
    <cellStyle name="Encabezado 4 3 2 2 2" xfId="757"/>
    <cellStyle name="Encabezado 4 3 2 3" xfId="758"/>
    <cellStyle name="Encabezado 4 3 3" xfId="759"/>
    <cellStyle name="Encabezado 4 3 3 2" xfId="760"/>
    <cellStyle name="Encabezado 4 3 4" xfId="761"/>
    <cellStyle name="Encabezado 4 4" xfId="762"/>
    <cellStyle name="Encabezado 4 4 2" xfId="763"/>
    <cellStyle name="Encabezado 4 4 2 2" xfId="764"/>
    <cellStyle name="Encabezado 4 4 2 2 2" xfId="765"/>
    <cellStyle name="Encabezado 4 4 2 3" xfId="766"/>
    <cellStyle name="Encabezado 4 4 3" xfId="767"/>
    <cellStyle name="Encabezado 4 4 3 2" xfId="768"/>
    <cellStyle name="Encabezado 4 4 4" xfId="769"/>
    <cellStyle name="Encabezado 4 5" xfId="770"/>
    <cellStyle name="Encabezado 4 5 2" xfId="771"/>
    <cellStyle name="Encabezado 4 5 2 2" xfId="772"/>
    <cellStyle name="Encabezado 4 5 2 2 2" xfId="773"/>
    <cellStyle name="Encabezado 4 5 2 3" xfId="774"/>
    <cellStyle name="Encabezado 4 5 3" xfId="775"/>
    <cellStyle name="Encabezado 4 5 3 2" xfId="776"/>
    <cellStyle name="Encabezado 4 5 4" xfId="777"/>
    <cellStyle name="Encabezado 4 6" xfId="778"/>
    <cellStyle name="Encabezado 4 6 2" xfId="779"/>
    <cellStyle name="Encabezado 4 6 2 2" xfId="780"/>
    <cellStyle name="Encabezado 4 6 2 2 2" xfId="781"/>
    <cellStyle name="Encabezado 4 6 2 3" xfId="782"/>
    <cellStyle name="Encabezado 4 6 3" xfId="783"/>
    <cellStyle name="Encabezado 4 6 3 2" xfId="784"/>
    <cellStyle name="Encabezado 4 6 4" xfId="785"/>
    <cellStyle name="Encabezado 4 7" xfId="786"/>
    <cellStyle name="Encabezado 4 7 2" xfId="787"/>
    <cellStyle name="Encabezado 4 7 2 2" xfId="788"/>
    <cellStyle name="Encabezado 4 7 2 2 2" xfId="789"/>
    <cellStyle name="Encabezado 4 7 2 3" xfId="790"/>
    <cellStyle name="Encabezado 4 7 3" xfId="791"/>
    <cellStyle name="Encabezado 4 7 3 2" xfId="792"/>
    <cellStyle name="Encabezado 4 7 4" xfId="793"/>
    <cellStyle name="Encabezado 4 8" xfId="794"/>
    <cellStyle name="Encabezado 4 8 2" xfId="795"/>
    <cellStyle name="Encabezado 4 8 2 2" xfId="796"/>
    <cellStyle name="Encabezado 4 8 2 2 2" xfId="797"/>
    <cellStyle name="Encabezado 4 8 2 3" xfId="798"/>
    <cellStyle name="Encabezado 4 8 3" xfId="799"/>
    <cellStyle name="Encabezado 4 8 3 2" xfId="800"/>
    <cellStyle name="Encabezado 4 8 4" xfId="801"/>
    <cellStyle name="Encabezado 4 9" xfId="802"/>
    <cellStyle name="Encabezado 4 9 2" xfId="803"/>
    <cellStyle name="Énfasis1 10" xfId="804"/>
    <cellStyle name="Énfasis1 10 2" xfId="805"/>
    <cellStyle name="Énfasis1 2" xfId="806"/>
    <cellStyle name="Énfasis1 2 2" xfId="807"/>
    <cellStyle name="Énfasis1 2 2 2" xfId="808"/>
    <cellStyle name="Énfasis1 2 2 2 2" xfId="1627"/>
    <cellStyle name="Énfasis1 2 3" xfId="809"/>
    <cellStyle name="Énfasis1 2 3 2" xfId="1626"/>
    <cellStyle name="Énfasis1 3" xfId="810"/>
    <cellStyle name="Énfasis1 3 2" xfId="811"/>
    <cellStyle name="Énfasis1 3 2 2" xfId="812"/>
    <cellStyle name="Énfasis1 3 2 2 2" xfId="1629"/>
    <cellStyle name="Énfasis1 3 3" xfId="813"/>
    <cellStyle name="Énfasis1 3 3 2" xfId="1628"/>
    <cellStyle name="Énfasis1 4" xfId="814"/>
    <cellStyle name="Énfasis1 4 2" xfId="815"/>
    <cellStyle name="Énfasis1 4 2 2" xfId="816"/>
    <cellStyle name="Énfasis1 4 2 2 2" xfId="1631"/>
    <cellStyle name="Énfasis1 4 3" xfId="817"/>
    <cellStyle name="Énfasis1 4 3 2" xfId="1630"/>
    <cellStyle name="Énfasis1 5" xfId="818"/>
    <cellStyle name="Énfasis1 5 2" xfId="819"/>
    <cellStyle name="Énfasis1 5 2 2" xfId="820"/>
    <cellStyle name="Énfasis1 5 2 2 2" xfId="1633"/>
    <cellStyle name="Énfasis1 5 3" xfId="821"/>
    <cellStyle name="Énfasis1 5 3 2" xfId="1632"/>
    <cellStyle name="Énfasis1 6" xfId="822"/>
    <cellStyle name="Énfasis1 6 2" xfId="823"/>
    <cellStyle name="Énfasis1 6 2 2" xfId="824"/>
    <cellStyle name="Énfasis1 6 2 2 2" xfId="1635"/>
    <cellStyle name="Énfasis1 6 3" xfId="825"/>
    <cellStyle name="Énfasis1 6 3 2" xfId="1634"/>
    <cellStyle name="Énfasis1 7" xfId="826"/>
    <cellStyle name="Énfasis1 7 2" xfId="827"/>
    <cellStyle name="Énfasis1 7 2 2" xfId="828"/>
    <cellStyle name="Énfasis1 7 2 2 2" xfId="1637"/>
    <cellStyle name="Énfasis1 7 3" xfId="829"/>
    <cellStyle name="Énfasis1 7 3 2" xfId="1636"/>
    <cellStyle name="Énfasis1 8" xfId="830"/>
    <cellStyle name="Énfasis1 8 2" xfId="831"/>
    <cellStyle name="Énfasis1 8 2 2" xfId="832"/>
    <cellStyle name="Énfasis1 8 2 2 2" xfId="1639"/>
    <cellStyle name="Énfasis1 8 3" xfId="833"/>
    <cellStyle name="Énfasis1 8 3 2" xfId="1638"/>
    <cellStyle name="Énfasis1 9" xfId="834"/>
    <cellStyle name="Énfasis2 10" xfId="835"/>
    <cellStyle name="Énfasis2 10 2" xfId="836"/>
    <cellStyle name="Énfasis2 2" xfId="837"/>
    <cellStyle name="Énfasis2 2 2" xfId="838"/>
    <cellStyle name="Énfasis2 2 2 2" xfId="839"/>
    <cellStyle name="Énfasis2 2 2 2 2" xfId="1641"/>
    <cellStyle name="Énfasis2 2 3" xfId="840"/>
    <cellStyle name="Énfasis2 2 3 2" xfId="1640"/>
    <cellStyle name="Énfasis2 3" xfId="841"/>
    <cellStyle name="Énfasis2 3 2" xfId="842"/>
    <cellStyle name="Énfasis2 3 2 2" xfId="843"/>
    <cellStyle name="Énfasis2 3 2 2 2" xfId="1643"/>
    <cellStyle name="Énfasis2 3 3" xfId="844"/>
    <cellStyle name="Énfasis2 3 3 2" xfId="1642"/>
    <cellStyle name="Énfasis2 4" xfId="845"/>
    <cellStyle name="Énfasis2 4 2" xfId="846"/>
    <cellStyle name="Énfasis2 4 2 2" xfId="847"/>
    <cellStyle name="Énfasis2 4 2 2 2" xfId="1645"/>
    <cellStyle name="Énfasis2 4 3" xfId="848"/>
    <cellStyle name="Énfasis2 4 3 2" xfId="1644"/>
    <cellStyle name="Énfasis2 5" xfId="849"/>
    <cellStyle name="Énfasis2 5 2" xfId="850"/>
    <cellStyle name="Énfasis2 5 2 2" xfId="851"/>
    <cellStyle name="Énfasis2 5 2 2 2" xfId="1647"/>
    <cellStyle name="Énfasis2 5 3" xfId="852"/>
    <cellStyle name="Énfasis2 5 3 2" xfId="1646"/>
    <cellStyle name="Énfasis2 6" xfId="853"/>
    <cellStyle name="Énfasis2 6 2" xfId="854"/>
    <cellStyle name="Énfasis2 6 2 2" xfId="855"/>
    <cellStyle name="Énfasis2 6 2 2 2" xfId="1649"/>
    <cellStyle name="Énfasis2 6 3" xfId="856"/>
    <cellStyle name="Énfasis2 6 3 2" xfId="1648"/>
    <cellStyle name="Énfasis2 7" xfId="857"/>
    <cellStyle name="Énfasis2 7 2" xfId="858"/>
    <cellStyle name="Énfasis2 7 2 2" xfId="859"/>
    <cellStyle name="Énfasis2 7 2 2 2" xfId="1651"/>
    <cellStyle name="Énfasis2 7 3" xfId="860"/>
    <cellStyle name="Énfasis2 7 3 2" xfId="1650"/>
    <cellStyle name="Énfasis2 8" xfId="861"/>
    <cellStyle name="Énfasis2 8 2" xfId="862"/>
    <cellStyle name="Énfasis2 8 2 2" xfId="863"/>
    <cellStyle name="Énfasis2 8 2 2 2" xfId="1653"/>
    <cellStyle name="Énfasis2 8 3" xfId="864"/>
    <cellStyle name="Énfasis2 8 3 2" xfId="1652"/>
    <cellStyle name="Énfasis2 9" xfId="865"/>
    <cellStyle name="Énfasis3 10" xfId="866"/>
    <cellStyle name="Énfasis3 10 2" xfId="867"/>
    <cellStyle name="Énfasis3 2" xfId="868"/>
    <cellStyle name="Énfasis3 2 2" xfId="869"/>
    <cellStyle name="Énfasis3 2 2 2" xfId="870"/>
    <cellStyle name="Énfasis3 2 2 2 2" xfId="1655"/>
    <cellStyle name="Énfasis3 2 3" xfId="871"/>
    <cellStyle name="Énfasis3 2 3 2" xfId="1654"/>
    <cellStyle name="Énfasis3 3" xfId="872"/>
    <cellStyle name="Énfasis3 3 2" xfId="873"/>
    <cellStyle name="Énfasis3 3 2 2" xfId="874"/>
    <cellStyle name="Énfasis3 3 2 2 2" xfId="1657"/>
    <cellStyle name="Énfasis3 3 3" xfId="875"/>
    <cellStyle name="Énfasis3 3 3 2" xfId="1656"/>
    <cellStyle name="Énfasis3 4" xfId="876"/>
    <cellStyle name="Énfasis3 4 2" xfId="877"/>
    <cellStyle name="Énfasis3 4 2 2" xfId="878"/>
    <cellStyle name="Énfasis3 4 2 2 2" xfId="1659"/>
    <cellStyle name="Énfasis3 4 3" xfId="879"/>
    <cellStyle name="Énfasis3 4 3 2" xfId="1658"/>
    <cellStyle name="Énfasis3 5" xfId="880"/>
    <cellStyle name="Énfasis3 5 2" xfId="881"/>
    <cellStyle name="Énfasis3 5 2 2" xfId="882"/>
    <cellStyle name="Énfasis3 5 2 2 2" xfId="1661"/>
    <cellStyle name="Énfasis3 5 3" xfId="883"/>
    <cellStyle name="Énfasis3 5 3 2" xfId="1660"/>
    <cellStyle name="Énfasis3 6" xfId="884"/>
    <cellStyle name="Énfasis3 6 2" xfId="885"/>
    <cellStyle name="Énfasis3 6 2 2" xfId="886"/>
    <cellStyle name="Énfasis3 6 2 2 2" xfId="1663"/>
    <cellStyle name="Énfasis3 6 3" xfId="887"/>
    <cellStyle name="Énfasis3 6 3 2" xfId="1662"/>
    <cellStyle name="Énfasis3 7" xfId="888"/>
    <cellStyle name="Énfasis3 7 2" xfId="889"/>
    <cellStyle name="Énfasis3 7 2 2" xfId="890"/>
    <cellStyle name="Énfasis3 7 2 2 2" xfId="1665"/>
    <cellStyle name="Énfasis3 7 3" xfId="891"/>
    <cellStyle name="Énfasis3 7 3 2" xfId="1664"/>
    <cellStyle name="Énfasis3 8" xfId="892"/>
    <cellStyle name="Énfasis3 8 2" xfId="893"/>
    <cellStyle name="Énfasis3 8 2 2" xfId="894"/>
    <cellStyle name="Énfasis3 8 2 2 2" xfId="1667"/>
    <cellStyle name="Énfasis3 8 3" xfId="895"/>
    <cellStyle name="Énfasis3 8 3 2" xfId="1666"/>
    <cellStyle name="Énfasis3 9" xfId="896"/>
    <cellStyle name="Énfasis4 10" xfId="897"/>
    <cellStyle name="Énfasis4 10 2" xfId="898"/>
    <cellStyle name="Énfasis4 2" xfId="899"/>
    <cellStyle name="Énfasis4 2 2" xfId="900"/>
    <cellStyle name="Énfasis4 2 2 2" xfId="901"/>
    <cellStyle name="Énfasis4 2 2 2 2" xfId="1669"/>
    <cellStyle name="Énfasis4 2 3" xfId="902"/>
    <cellStyle name="Énfasis4 2 3 2" xfId="1668"/>
    <cellStyle name="Énfasis4 3" xfId="903"/>
    <cellStyle name="Énfasis4 3 2" xfId="904"/>
    <cellStyle name="Énfasis4 3 2 2" xfId="905"/>
    <cellStyle name="Énfasis4 3 2 2 2" xfId="1671"/>
    <cellStyle name="Énfasis4 3 3" xfId="906"/>
    <cellStyle name="Énfasis4 3 3 2" xfId="1670"/>
    <cellStyle name="Énfasis4 4" xfId="907"/>
    <cellStyle name="Énfasis4 4 2" xfId="908"/>
    <cellStyle name="Énfasis4 4 2 2" xfId="909"/>
    <cellStyle name="Énfasis4 4 2 2 2" xfId="1673"/>
    <cellStyle name="Énfasis4 4 3" xfId="910"/>
    <cellStyle name="Énfasis4 4 3 2" xfId="1672"/>
    <cellStyle name="Énfasis4 5" xfId="911"/>
    <cellStyle name="Énfasis4 5 2" xfId="912"/>
    <cellStyle name="Énfasis4 5 2 2" xfId="913"/>
    <cellStyle name="Énfasis4 5 2 2 2" xfId="1675"/>
    <cellStyle name="Énfasis4 5 3" xfId="914"/>
    <cellStyle name="Énfasis4 5 3 2" xfId="1674"/>
    <cellStyle name="Énfasis4 6" xfId="915"/>
    <cellStyle name="Énfasis4 6 2" xfId="916"/>
    <cellStyle name="Énfasis4 6 2 2" xfId="917"/>
    <cellStyle name="Énfasis4 6 2 2 2" xfId="1677"/>
    <cellStyle name="Énfasis4 6 3" xfId="918"/>
    <cellStyle name="Énfasis4 6 3 2" xfId="1676"/>
    <cellStyle name="Énfasis4 7" xfId="919"/>
    <cellStyle name="Énfasis4 7 2" xfId="920"/>
    <cellStyle name="Énfasis4 7 2 2" xfId="921"/>
    <cellStyle name="Énfasis4 7 2 2 2" xfId="1679"/>
    <cellStyle name="Énfasis4 7 3" xfId="922"/>
    <cellStyle name="Énfasis4 7 3 2" xfId="1678"/>
    <cellStyle name="Énfasis4 8" xfId="923"/>
    <cellStyle name="Énfasis4 8 2" xfId="924"/>
    <cellStyle name="Énfasis4 8 2 2" xfId="925"/>
    <cellStyle name="Énfasis4 8 2 2 2" xfId="1681"/>
    <cellStyle name="Énfasis4 8 3" xfId="926"/>
    <cellStyle name="Énfasis4 8 3 2" xfId="1680"/>
    <cellStyle name="Énfasis4 9" xfId="927"/>
    <cellStyle name="Énfasis5 2" xfId="928"/>
    <cellStyle name="Énfasis5 2 2" xfId="929"/>
    <cellStyle name="Énfasis5 3" xfId="930"/>
    <cellStyle name="Énfasis5 3 2" xfId="931"/>
    <cellStyle name="Énfasis5 4" xfId="932"/>
    <cellStyle name="Énfasis5 4 2" xfId="933"/>
    <cellStyle name="Énfasis5 5" xfId="934"/>
    <cellStyle name="Énfasis5 5 2" xfId="935"/>
    <cellStyle name="Énfasis5 6" xfId="936"/>
    <cellStyle name="Énfasis5 6 2" xfId="937"/>
    <cellStyle name="Énfasis5 7" xfId="938"/>
    <cellStyle name="Énfasis5 7 2" xfId="939"/>
    <cellStyle name="Énfasis5 8" xfId="940"/>
    <cellStyle name="Énfasis5 8 2" xfId="941"/>
    <cellStyle name="Énfasis6 2" xfId="942"/>
    <cellStyle name="Énfasis6 2 2" xfId="943"/>
    <cellStyle name="Énfasis6 3" xfId="944"/>
    <cellStyle name="Énfasis6 3 2" xfId="945"/>
    <cellStyle name="Énfasis6 4" xfId="946"/>
    <cellStyle name="Énfasis6 4 2" xfId="947"/>
    <cellStyle name="Énfasis6 5" xfId="948"/>
    <cellStyle name="Énfasis6 5 2" xfId="949"/>
    <cellStyle name="Énfasis6 6" xfId="950"/>
    <cellStyle name="Énfasis6 6 2" xfId="951"/>
    <cellStyle name="Énfasis6 7" xfId="952"/>
    <cellStyle name="Énfasis6 7 2" xfId="953"/>
    <cellStyle name="Énfasis6 8" xfId="954"/>
    <cellStyle name="Énfasis6 8 2" xfId="955"/>
    <cellStyle name="Entrada 2" xfId="956"/>
    <cellStyle name="Entrada 2 2" xfId="957"/>
    <cellStyle name="Entrada 3" xfId="958"/>
    <cellStyle name="Entrada 3 2" xfId="959"/>
    <cellStyle name="Entrada 4" xfId="960"/>
    <cellStyle name="Entrada 4 2" xfId="961"/>
    <cellStyle name="Entrada 5" xfId="962"/>
    <cellStyle name="Entrada 5 2" xfId="963"/>
    <cellStyle name="Entrada 6" xfId="964"/>
    <cellStyle name="Entrada 6 2" xfId="965"/>
    <cellStyle name="Entrada 7" xfId="966"/>
    <cellStyle name="Entrada 7 2" xfId="967"/>
    <cellStyle name="Entrada 8" xfId="968"/>
    <cellStyle name="Entrada 8 2" xfId="969"/>
    <cellStyle name="Estilo 1" xfId="970"/>
    <cellStyle name="Euro" xfId="971"/>
    <cellStyle name="Excel Built-in Normal" xfId="972"/>
    <cellStyle name="Hipervínculo" xfId="1420" builtinId="8"/>
    <cellStyle name="Hipervínculo 2" xfId="973"/>
    <cellStyle name="Incorrecto 10" xfId="974"/>
    <cellStyle name="Incorrecto 10 2" xfId="975"/>
    <cellStyle name="Incorrecto 2" xfId="976"/>
    <cellStyle name="Incorrecto 2 2" xfId="977"/>
    <cellStyle name="Incorrecto 2 2 2" xfId="978"/>
    <cellStyle name="Incorrecto 2 2 2 2" xfId="1683"/>
    <cellStyle name="Incorrecto 2 3" xfId="979"/>
    <cellStyle name="Incorrecto 2 3 2" xfId="1682"/>
    <cellStyle name="Incorrecto 3" xfId="980"/>
    <cellStyle name="Incorrecto 3 2" xfId="981"/>
    <cellStyle name="Incorrecto 3 2 2" xfId="982"/>
    <cellStyle name="Incorrecto 3 2 2 2" xfId="1685"/>
    <cellStyle name="Incorrecto 3 3" xfId="983"/>
    <cellStyle name="Incorrecto 3 3 2" xfId="1684"/>
    <cellStyle name="Incorrecto 4" xfId="984"/>
    <cellStyle name="Incorrecto 4 2" xfId="985"/>
    <cellStyle name="Incorrecto 4 2 2" xfId="986"/>
    <cellStyle name="Incorrecto 4 2 2 2" xfId="1687"/>
    <cellStyle name="Incorrecto 4 3" xfId="987"/>
    <cellStyle name="Incorrecto 4 3 2" xfId="1686"/>
    <cellStyle name="Incorrecto 5" xfId="988"/>
    <cellStyle name="Incorrecto 5 2" xfId="989"/>
    <cellStyle name="Incorrecto 5 2 2" xfId="990"/>
    <cellStyle name="Incorrecto 5 2 2 2" xfId="1689"/>
    <cellStyle name="Incorrecto 5 3" xfId="991"/>
    <cellStyle name="Incorrecto 5 3 2" xfId="1688"/>
    <cellStyle name="Incorrecto 6" xfId="992"/>
    <cellStyle name="Incorrecto 6 2" xfId="993"/>
    <cellStyle name="Incorrecto 6 2 2" xfId="994"/>
    <cellStyle name="Incorrecto 6 2 2 2" xfId="1691"/>
    <cellStyle name="Incorrecto 6 3" xfId="995"/>
    <cellStyle name="Incorrecto 6 3 2" xfId="1690"/>
    <cellStyle name="Incorrecto 7" xfId="996"/>
    <cellStyle name="Incorrecto 7 2" xfId="997"/>
    <cellStyle name="Incorrecto 7 2 2" xfId="998"/>
    <cellStyle name="Incorrecto 7 2 2 2" xfId="1693"/>
    <cellStyle name="Incorrecto 7 3" xfId="999"/>
    <cellStyle name="Incorrecto 7 3 2" xfId="1692"/>
    <cellStyle name="Incorrecto 8" xfId="1000"/>
    <cellStyle name="Incorrecto 8 2" xfId="1001"/>
    <cellStyle name="Incorrecto 8 2 2" xfId="1002"/>
    <cellStyle name="Incorrecto 8 2 2 2" xfId="1695"/>
    <cellStyle name="Incorrecto 8 3" xfId="1003"/>
    <cellStyle name="Incorrecto 8 3 2" xfId="1694"/>
    <cellStyle name="Incorrecto 9" xfId="1004"/>
    <cellStyle name="Millares 2" xfId="4"/>
    <cellStyle name="Millares 2 2" xfId="1005"/>
    <cellStyle name="Millares 2 3" xfId="1394"/>
    <cellStyle name="Millares 3" xfId="1006"/>
    <cellStyle name="Millares 3 2" xfId="1007"/>
    <cellStyle name="Millares 3 3" xfId="1442"/>
    <cellStyle name="Millares 4" xfId="1008"/>
    <cellStyle name="Millares 4 2" xfId="1395"/>
    <cellStyle name="Millares 4 2 2" xfId="1423"/>
    <cellStyle name="Millares 4 3" xfId="1421"/>
    <cellStyle name="Millares 5" xfId="1009"/>
    <cellStyle name="Millares 6" xfId="1396"/>
    <cellStyle name="Moneda 2" xfId="1010"/>
    <cellStyle name="Moneda 2 2" xfId="1424"/>
    <cellStyle name="Neutral 2" xfId="1011"/>
    <cellStyle name="Neutral 2 2" xfId="1012"/>
    <cellStyle name="Neutral 3" xfId="1013"/>
    <cellStyle name="Neutral 3 2" xfId="1014"/>
    <cellStyle name="Neutral 4" xfId="1015"/>
    <cellStyle name="Neutral 4 2" xfId="1016"/>
    <cellStyle name="Neutral 5" xfId="1017"/>
    <cellStyle name="Neutral 5 2" xfId="1018"/>
    <cellStyle name="Neutral 6" xfId="1019"/>
    <cellStyle name="Neutral 6 2" xfId="1020"/>
    <cellStyle name="Neutral 7" xfId="1021"/>
    <cellStyle name="Neutral 7 2" xfId="1022"/>
    <cellStyle name="Neutral 8" xfId="1023"/>
    <cellStyle name="Neutral 8 2" xfId="1024"/>
    <cellStyle name="Normal" xfId="0" builtinId="0"/>
    <cellStyle name="Normal 10" xfId="12"/>
    <cellStyle name="Normal 10 2" xfId="1025"/>
    <cellStyle name="Normal 10 3" xfId="1397"/>
    <cellStyle name="Normal 11" xfId="8"/>
    <cellStyle name="Normal 11 2" xfId="1026"/>
    <cellStyle name="Normal 11 2 2" xfId="1443"/>
    <cellStyle name="Normal 11 3" xfId="1027"/>
    <cellStyle name="Normal 12" xfId="1028"/>
    <cellStyle name="Normal 12 2" xfId="1029"/>
    <cellStyle name="Normal 12 3" xfId="1030"/>
    <cellStyle name="Normal 13" xfId="13"/>
    <cellStyle name="Normal 13 2" xfId="1031"/>
    <cellStyle name="Normal 14" xfId="16"/>
    <cellStyle name="Normal 14 2" xfId="1440"/>
    <cellStyle name="Normal 15" xfId="1032"/>
    <cellStyle name="Normal 15 2" xfId="1398"/>
    <cellStyle name="Normal 15 3" xfId="1399"/>
    <cellStyle name="Normal 16" xfId="1033"/>
    <cellStyle name="Normal 16 2" xfId="1034"/>
    <cellStyle name="Normal 17" xfId="1035"/>
    <cellStyle name="Normal 18" xfId="1036"/>
    <cellStyle name="Normal 19" xfId="17"/>
    <cellStyle name="Normal 2" xfId="2"/>
    <cellStyle name="Normal 2 10" xfId="14"/>
    <cellStyle name="Normal 2 10 2" xfId="1037"/>
    <cellStyle name="Normal 2 11" xfId="1038"/>
    <cellStyle name="Normal 2 11 2" xfId="1039"/>
    <cellStyle name="Normal 2 12" xfId="1040"/>
    <cellStyle name="Normal 2 12 2" xfId="1422"/>
    <cellStyle name="Normal 2 2" xfId="6"/>
    <cellStyle name="Normal 2 2 10" xfId="1041"/>
    <cellStyle name="Normal 2 2 2" xfId="1042"/>
    <cellStyle name="Normal 2 2 3" xfId="1043"/>
    <cellStyle name="Normal 2 2 4" xfId="1044"/>
    <cellStyle name="Normal 2 2 5" xfId="1045"/>
    <cellStyle name="Normal 2 2 6" xfId="1046"/>
    <cellStyle name="Normal 2 2 7" xfId="1047"/>
    <cellStyle name="Normal 2 2 8" xfId="1048"/>
    <cellStyle name="Normal 2 2 9" xfId="1049"/>
    <cellStyle name="Normal 2 2 9 2" xfId="1400"/>
    <cellStyle name="Normal 2 3" xfId="11"/>
    <cellStyle name="Normal 2 3 2" xfId="1050"/>
    <cellStyle name="Normal 2 3 3" xfId="1401"/>
    <cellStyle name="Normal 2 4" xfId="1051"/>
    <cellStyle name="Normal 2 4 2" xfId="1052"/>
    <cellStyle name="Normal 2 4 2 2" xfId="1696"/>
    <cellStyle name="Normal 2 5" xfId="1053"/>
    <cellStyle name="Normal 2 6" xfId="1054"/>
    <cellStyle name="Normal 2 7" xfId="1055"/>
    <cellStyle name="Normal 2 8" xfId="1056"/>
    <cellStyle name="Normal 2 9" xfId="1057"/>
    <cellStyle name="Normal 3" xfId="3"/>
    <cellStyle name="Normal 3 2" xfId="1058"/>
    <cellStyle name="Normal 3 2 2" xfId="1059"/>
    <cellStyle name="Normal 3 2 2 2" xfId="1060"/>
    <cellStyle name="Normal 3 2 3" xfId="1698"/>
    <cellStyle name="Normal 3 3" xfId="1061"/>
    <cellStyle name="Normal 3 3 2" xfId="1062"/>
    <cellStyle name="Normal 3 3 3" xfId="1063"/>
    <cellStyle name="Normal 3 4" xfId="1064"/>
    <cellStyle name="Normal 3 4 2" xfId="1697"/>
    <cellStyle name="Normal 33" xfId="9"/>
    <cellStyle name="Normal 33 2" xfId="1065"/>
    <cellStyle name="Normal 35" xfId="10"/>
    <cellStyle name="Normal 35 2" xfId="1066"/>
    <cellStyle name="Normal 4" xfId="5"/>
    <cellStyle name="Normal 4 2" xfId="1067"/>
    <cellStyle name="Normal 4 2 2" xfId="1068"/>
    <cellStyle name="Normal 4 2 2 2" xfId="1069"/>
    <cellStyle name="Normal 4 2 3" xfId="1402"/>
    <cellStyle name="Normal 4 3" xfId="1070"/>
    <cellStyle name="Normal 4 3 2" xfId="1071"/>
    <cellStyle name="Normal 4 4" xfId="1072"/>
    <cellStyle name="Normal 4 4 2" xfId="1403"/>
    <cellStyle name="Normal 4 5" xfId="1073"/>
    <cellStyle name="Normal 5" xfId="1074"/>
    <cellStyle name="Normal 5 2" xfId="1075"/>
    <cellStyle name="Normal 6" xfId="1"/>
    <cellStyle name="Normal 6 2" xfId="1076"/>
    <cellStyle name="Normal 6 3" xfId="1077"/>
    <cellStyle name="Normal 6 4" xfId="1078"/>
    <cellStyle name="Normal 6 4 2" xfId="1079"/>
    <cellStyle name="Normal 6 5" xfId="1080"/>
    <cellStyle name="Normal 7" xfId="1081"/>
    <cellStyle name="Normal 7 2" xfId="1082"/>
    <cellStyle name="Normal 7 2 2" xfId="1083"/>
    <cellStyle name="Normal 7 3" xfId="1084"/>
    <cellStyle name="Normal 7 3 2" xfId="1085"/>
    <cellStyle name="Normal 7 4" xfId="1086"/>
    <cellStyle name="Normal 8" xfId="1087"/>
    <cellStyle name="Normal 8 2" xfId="1088"/>
    <cellStyle name="Normal 8 2 2" xfId="1089"/>
    <cellStyle name="Normal 8 3" xfId="1090"/>
    <cellStyle name="Normal 9" xfId="1091"/>
    <cellStyle name="Normal 9 2" xfId="1092"/>
    <cellStyle name="Normal_A047" xfId="19"/>
    <cellStyle name="Normal_B    Cuadro resumen anual" xfId="18"/>
    <cellStyle name="Normal_C03" xfId="15"/>
    <cellStyle name="Notas 10" xfId="1093"/>
    <cellStyle name="Notas 10 2" xfId="1094"/>
    <cellStyle name="Notas 10 3" xfId="1095"/>
    <cellStyle name="Notas 10 3 2" xfId="1699"/>
    <cellStyle name="Notas 11" xfId="1096"/>
    <cellStyle name="Notas 11 2" xfId="1097"/>
    <cellStyle name="Notas 12" xfId="1098"/>
    <cellStyle name="Notas 12 2" xfId="1099"/>
    <cellStyle name="Notas 12 3" xfId="1441"/>
    <cellStyle name="Notas 2" xfId="1100"/>
    <cellStyle name="Notas 2 2" xfId="1101"/>
    <cellStyle name="Notas 2 2 2" xfId="1102"/>
    <cellStyle name="Notas 2 3" xfId="1103"/>
    <cellStyle name="Notas 2 4" xfId="1104"/>
    <cellStyle name="Notas 3" xfId="1105"/>
    <cellStyle name="Notas 3 2" xfId="1106"/>
    <cellStyle name="Notas 3 2 2" xfId="1107"/>
    <cellStyle name="Notas 3 3" xfId="1108"/>
    <cellStyle name="Notas 3 4" xfId="1109"/>
    <cellStyle name="Notas 4" xfId="1110"/>
    <cellStyle name="Notas 4 2" xfId="1111"/>
    <cellStyle name="Notas 4 2 2" xfId="1112"/>
    <cellStyle name="Notas 4 3" xfId="1113"/>
    <cellStyle name="Notas 4 4" xfId="1114"/>
    <cellStyle name="Notas 5" xfId="1115"/>
    <cellStyle name="Notas 5 2" xfId="1116"/>
    <cellStyle name="Notas 5 2 2" xfId="1117"/>
    <cellStyle name="Notas 5 3" xfId="1118"/>
    <cellStyle name="Notas 6" xfId="1119"/>
    <cellStyle name="Notas 6 2" xfId="1120"/>
    <cellStyle name="Notas 6 2 2" xfId="1121"/>
    <cellStyle name="Notas 6 3" xfId="1122"/>
    <cellStyle name="Notas 7" xfId="1123"/>
    <cellStyle name="Notas 7 2" xfId="1124"/>
    <cellStyle name="Notas 7 2 2" xfId="1125"/>
    <cellStyle name="Notas 7 3" xfId="1126"/>
    <cellStyle name="Notas 8" xfId="1127"/>
    <cellStyle name="Notas 8 2" xfId="1128"/>
    <cellStyle name="Notas 8 2 2" xfId="1129"/>
    <cellStyle name="Notas 8 3" xfId="1130"/>
    <cellStyle name="Notas 9" xfId="1131"/>
    <cellStyle name="Notas 9 2" xfId="1132"/>
    <cellStyle name="Porcentaje 2" xfId="7"/>
    <cellStyle name="Porcentaje 2 2" xfId="1133"/>
    <cellStyle name="Porcentaje 3" xfId="1134"/>
    <cellStyle name="Porcentaje 4" xfId="1135"/>
    <cellStyle name="Porcentaje 5" xfId="1136"/>
    <cellStyle name="Porcentaje 6" xfId="1137"/>
    <cellStyle name="Porcentual 2" xfId="1138"/>
    <cellStyle name="Salida 10" xfId="1139"/>
    <cellStyle name="Salida 10 2" xfId="1140"/>
    <cellStyle name="Salida 2" xfId="1141"/>
    <cellStyle name="Salida 2 2" xfId="1142"/>
    <cellStyle name="Salida 2 2 2" xfId="1143"/>
    <cellStyle name="Salida 2 2 2 2" xfId="1701"/>
    <cellStyle name="Salida 2 3" xfId="1144"/>
    <cellStyle name="Salida 2 3 2" xfId="1700"/>
    <cellStyle name="Salida 3" xfId="1145"/>
    <cellStyle name="Salida 3 2" xfId="1146"/>
    <cellStyle name="Salida 3 2 2" xfId="1147"/>
    <cellStyle name="Salida 3 2 2 2" xfId="1703"/>
    <cellStyle name="Salida 3 3" xfId="1148"/>
    <cellStyle name="Salida 3 3 2" xfId="1702"/>
    <cellStyle name="Salida 4" xfId="1149"/>
    <cellStyle name="Salida 4 2" xfId="1150"/>
    <cellStyle name="Salida 4 2 2" xfId="1151"/>
    <cellStyle name="Salida 4 2 2 2" xfId="1705"/>
    <cellStyle name="Salida 4 3" xfId="1152"/>
    <cellStyle name="Salida 4 3 2" xfId="1704"/>
    <cellStyle name="Salida 5" xfId="1153"/>
    <cellStyle name="Salida 5 2" xfId="1154"/>
    <cellStyle name="Salida 5 2 2" xfId="1155"/>
    <cellStyle name="Salida 5 2 2 2" xfId="1707"/>
    <cellStyle name="Salida 5 3" xfId="1156"/>
    <cellStyle name="Salida 5 3 2" xfId="1706"/>
    <cellStyle name="Salida 6" xfId="1157"/>
    <cellStyle name="Salida 6 2" xfId="1158"/>
    <cellStyle name="Salida 6 2 2" xfId="1159"/>
    <cellStyle name="Salida 6 2 2 2" xfId="1709"/>
    <cellStyle name="Salida 6 3" xfId="1160"/>
    <cellStyle name="Salida 6 3 2" xfId="1708"/>
    <cellStyle name="Salida 7" xfId="1161"/>
    <cellStyle name="Salida 7 2" xfId="1162"/>
    <cellStyle name="Salida 7 2 2" xfId="1163"/>
    <cellStyle name="Salida 7 2 2 2" xfId="1711"/>
    <cellStyle name="Salida 7 3" xfId="1164"/>
    <cellStyle name="Salida 7 3 2" xfId="1710"/>
    <cellStyle name="Salida 8" xfId="1165"/>
    <cellStyle name="Salida 8 2" xfId="1166"/>
    <cellStyle name="Salida 8 2 2" xfId="1167"/>
    <cellStyle name="Salida 8 2 2 2" xfId="1713"/>
    <cellStyle name="Salida 8 3" xfId="1168"/>
    <cellStyle name="Salida 8 3 2" xfId="1712"/>
    <cellStyle name="Salida 9" xfId="1169"/>
    <cellStyle name="Texto de advertencia 2" xfId="1170"/>
    <cellStyle name="Texto de advertencia 2 2" xfId="1171"/>
    <cellStyle name="Texto de advertencia 3" xfId="1172"/>
    <cellStyle name="Texto de advertencia 3 2" xfId="1173"/>
    <cellStyle name="Texto de advertencia 4" xfId="1174"/>
    <cellStyle name="Texto de advertencia 4 2" xfId="1175"/>
    <cellStyle name="Texto de advertencia 5" xfId="1176"/>
    <cellStyle name="Texto de advertencia 5 2" xfId="1177"/>
    <cellStyle name="Texto de advertencia 6" xfId="1178"/>
    <cellStyle name="Texto de advertencia 6 2" xfId="1179"/>
    <cellStyle name="Texto de advertencia 7" xfId="1180"/>
    <cellStyle name="Texto de advertencia 7 2" xfId="1181"/>
    <cellStyle name="Texto de advertencia 8" xfId="1182"/>
    <cellStyle name="Texto de advertencia 8 2" xfId="1183"/>
    <cellStyle name="Texto explicativo 2" xfId="1184"/>
    <cellStyle name="Texto explicativo 2 2" xfId="1185"/>
    <cellStyle name="Texto explicativo 3" xfId="1186"/>
    <cellStyle name="Texto explicativo 3 2" xfId="1187"/>
    <cellStyle name="Texto explicativo 4" xfId="1188"/>
    <cellStyle name="Texto explicativo 4 2" xfId="1189"/>
    <cellStyle name="Texto explicativo 5" xfId="1190"/>
    <cellStyle name="Texto explicativo 5 2" xfId="1191"/>
    <cellStyle name="Texto explicativo 6" xfId="1192"/>
    <cellStyle name="Texto explicativo 6 2" xfId="1193"/>
    <cellStyle name="Texto explicativo 7" xfId="1194"/>
    <cellStyle name="Texto explicativo 7 2" xfId="1195"/>
    <cellStyle name="Texto explicativo 8" xfId="1196"/>
    <cellStyle name="Texto explicativo 8 2" xfId="1197"/>
    <cellStyle name="Título 1 10" xfId="1198"/>
    <cellStyle name="Título 1 10 2" xfId="1199"/>
    <cellStyle name="Título 1 10 3" xfId="1200"/>
    <cellStyle name="Título 1 11" xfId="1201"/>
    <cellStyle name="Título 1 11 2" xfId="1202"/>
    <cellStyle name="Título 1 2" xfId="1203"/>
    <cellStyle name="Título 1 2 2" xfId="1204"/>
    <cellStyle name="Título 1 2 2 2" xfId="1205"/>
    <cellStyle name="Título 1 2 2 2 2" xfId="1206"/>
    <cellStyle name="Título 1 2 2 3" xfId="1207"/>
    <cellStyle name="Título 1 2 3" xfId="1208"/>
    <cellStyle name="Título 1 2 3 2" xfId="1209"/>
    <cellStyle name="Título 1 2 4" xfId="1210"/>
    <cellStyle name="Título 1 3" xfId="1211"/>
    <cellStyle name="Título 1 3 2" xfId="1212"/>
    <cellStyle name="Título 1 3 2 2" xfId="1213"/>
    <cellStyle name="Título 1 3 2 2 2" xfId="1214"/>
    <cellStyle name="Título 1 3 2 3" xfId="1215"/>
    <cellStyle name="Título 1 3 3" xfId="1216"/>
    <cellStyle name="Título 1 3 3 2" xfId="1217"/>
    <cellStyle name="Título 1 3 4" xfId="1218"/>
    <cellStyle name="Título 1 4" xfId="1219"/>
    <cellStyle name="Título 1 4 2" xfId="1220"/>
    <cellStyle name="Título 1 4 2 2" xfId="1221"/>
    <cellStyle name="Título 1 4 2 2 2" xfId="1222"/>
    <cellStyle name="Título 1 4 2 3" xfId="1223"/>
    <cellStyle name="Título 1 4 3" xfId="1224"/>
    <cellStyle name="Título 1 4 3 2" xfId="1225"/>
    <cellStyle name="Título 1 4 4" xfId="1226"/>
    <cellStyle name="Título 1 5" xfId="1227"/>
    <cellStyle name="Título 1 5 2" xfId="1228"/>
    <cellStyle name="Título 1 5 2 2" xfId="1229"/>
    <cellStyle name="Título 1 5 2 2 2" xfId="1230"/>
    <cellStyle name="Título 1 5 2 3" xfId="1231"/>
    <cellStyle name="Título 1 5 3" xfId="1232"/>
    <cellStyle name="Título 1 5 3 2" xfId="1233"/>
    <cellStyle name="Título 1 5 4" xfId="1234"/>
    <cellStyle name="Título 1 6" xfId="1235"/>
    <cellStyle name="Título 1 6 2" xfId="1236"/>
    <cellStyle name="Título 1 6 2 2" xfId="1237"/>
    <cellStyle name="Título 1 6 2 2 2" xfId="1238"/>
    <cellStyle name="Título 1 6 2 3" xfId="1239"/>
    <cellStyle name="Título 1 6 3" xfId="1240"/>
    <cellStyle name="Título 1 6 3 2" xfId="1241"/>
    <cellStyle name="Título 1 6 4" xfId="1242"/>
    <cellStyle name="Título 1 7" xfId="1243"/>
    <cellStyle name="Título 1 7 2" xfId="1244"/>
    <cellStyle name="Título 1 7 2 2" xfId="1245"/>
    <cellStyle name="Título 1 7 2 2 2" xfId="1246"/>
    <cellStyle name="Título 1 7 2 3" xfId="1247"/>
    <cellStyle name="Título 1 7 3" xfId="1248"/>
    <cellStyle name="Título 1 7 3 2" xfId="1249"/>
    <cellStyle name="Título 1 7 4" xfId="1250"/>
    <cellStyle name="Título 1 8" xfId="1251"/>
    <cellStyle name="Título 1 8 2" xfId="1252"/>
    <cellStyle name="Título 1 8 2 2" xfId="1253"/>
    <cellStyle name="Título 1 8 2 2 2" xfId="1254"/>
    <cellStyle name="Título 1 8 2 3" xfId="1255"/>
    <cellStyle name="Título 1 8 3" xfId="1256"/>
    <cellStyle name="Título 1 8 3 2" xfId="1257"/>
    <cellStyle name="Título 1 8 4" xfId="1258"/>
    <cellStyle name="Título 1 9" xfId="1259"/>
    <cellStyle name="Título 1 9 2" xfId="1260"/>
    <cellStyle name="Título 2 10" xfId="1261"/>
    <cellStyle name="Título 2 10 2" xfId="1262"/>
    <cellStyle name="Título 2 2" xfId="1263"/>
    <cellStyle name="Título 2 2 2" xfId="1264"/>
    <cellStyle name="Título 2 2 2 2" xfId="1265"/>
    <cellStyle name="Título 2 2 2 2 2" xfId="1715"/>
    <cellStyle name="Título 2 2 3" xfId="1266"/>
    <cellStyle name="Título 2 2 3 2" xfId="1714"/>
    <cellStyle name="Título 2 3" xfId="1267"/>
    <cellStyle name="Título 2 3 2" xfId="1268"/>
    <cellStyle name="Título 2 3 2 2" xfId="1269"/>
    <cellStyle name="Título 2 3 2 2 2" xfId="1717"/>
    <cellStyle name="Título 2 3 3" xfId="1270"/>
    <cellStyle name="Título 2 3 3 2" xfId="1716"/>
    <cellStyle name="Título 2 4" xfId="1271"/>
    <cellStyle name="Título 2 4 2" xfId="1272"/>
    <cellStyle name="Título 2 4 2 2" xfId="1273"/>
    <cellStyle name="Título 2 4 2 2 2" xfId="1719"/>
    <cellStyle name="Título 2 4 3" xfId="1274"/>
    <cellStyle name="Título 2 4 3 2" xfId="1718"/>
    <cellStyle name="Título 2 5" xfId="1275"/>
    <cellStyle name="Título 2 5 2" xfId="1276"/>
    <cellStyle name="Título 2 5 2 2" xfId="1277"/>
    <cellStyle name="Título 2 5 2 2 2" xfId="1721"/>
    <cellStyle name="Título 2 5 3" xfId="1278"/>
    <cellStyle name="Título 2 5 3 2" xfId="1720"/>
    <cellStyle name="Título 2 6" xfId="1279"/>
    <cellStyle name="Título 2 6 2" xfId="1280"/>
    <cellStyle name="Título 2 6 2 2" xfId="1281"/>
    <cellStyle name="Título 2 6 2 2 2" xfId="1723"/>
    <cellStyle name="Título 2 6 3" xfId="1282"/>
    <cellStyle name="Título 2 6 3 2" xfId="1722"/>
    <cellStyle name="Título 2 7" xfId="1283"/>
    <cellStyle name="Título 2 7 2" xfId="1284"/>
    <cellStyle name="Título 2 7 2 2" xfId="1285"/>
    <cellStyle name="Título 2 7 2 2 2" xfId="1725"/>
    <cellStyle name="Título 2 7 3" xfId="1286"/>
    <cellStyle name="Título 2 7 3 2" xfId="1724"/>
    <cellStyle name="Título 2 8" xfId="1287"/>
    <cellStyle name="Título 2 8 2" xfId="1288"/>
    <cellStyle name="Título 2 8 2 2" xfId="1289"/>
    <cellStyle name="Título 2 8 2 2 2" xfId="1727"/>
    <cellStyle name="Título 2 8 3" xfId="1290"/>
    <cellStyle name="Título 2 8 3 2" xfId="1726"/>
    <cellStyle name="Título 2 9" xfId="1291"/>
    <cellStyle name="Título 3 10" xfId="1292"/>
    <cellStyle name="Título 3 10 2" xfId="1293"/>
    <cellStyle name="Título 3 10 3" xfId="1294"/>
    <cellStyle name="Título 3 11" xfId="1295"/>
    <cellStyle name="Título 3 11 2" xfId="1296"/>
    <cellStyle name="Título 3 2" xfId="1297"/>
    <cellStyle name="Título 3 2 2" xfId="1298"/>
    <cellStyle name="Título 3 2 2 2" xfId="1299"/>
    <cellStyle name="Título 3 2 2 2 2" xfId="1300"/>
    <cellStyle name="Título 3 2 2 3" xfId="1301"/>
    <cellStyle name="Título 3 2 3" xfId="1302"/>
    <cellStyle name="Título 3 2 3 2" xfId="1303"/>
    <cellStyle name="Título 3 2 4" xfId="1304"/>
    <cellStyle name="Título 3 3" xfId="1305"/>
    <cellStyle name="Título 3 3 2" xfId="1306"/>
    <cellStyle name="Título 3 3 2 2" xfId="1307"/>
    <cellStyle name="Título 3 3 2 2 2" xfId="1308"/>
    <cellStyle name="Título 3 3 2 3" xfId="1309"/>
    <cellStyle name="Título 3 3 3" xfId="1310"/>
    <cellStyle name="Título 3 3 3 2" xfId="1311"/>
    <cellStyle name="Título 3 3 4" xfId="1312"/>
    <cellStyle name="Título 3 4" xfId="1313"/>
    <cellStyle name="Título 3 4 2" xfId="1314"/>
    <cellStyle name="Título 3 4 2 2" xfId="1315"/>
    <cellStyle name="Título 3 4 2 2 2" xfId="1316"/>
    <cellStyle name="Título 3 4 2 3" xfId="1317"/>
    <cellStyle name="Título 3 4 3" xfId="1318"/>
    <cellStyle name="Título 3 4 3 2" xfId="1319"/>
    <cellStyle name="Título 3 4 4" xfId="1320"/>
    <cellStyle name="Título 3 5" xfId="1321"/>
    <cellStyle name="Título 3 5 2" xfId="1322"/>
    <cellStyle name="Título 3 5 2 2" xfId="1323"/>
    <cellStyle name="Título 3 5 2 2 2" xfId="1324"/>
    <cellStyle name="Título 3 5 2 3" xfId="1325"/>
    <cellStyle name="Título 3 5 3" xfId="1326"/>
    <cellStyle name="Título 3 5 3 2" xfId="1327"/>
    <cellStyle name="Título 3 5 4" xfId="1328"/>
    <cellStyle name="Título 3 6" xfId="1329"/>
    <cellStyle name="Título 3 6 2" xfId="1330"/>
    <cellStyle name="Título 3 6 2 2" xfId="1331"/>
    <cellStyle name="Título 3 6 2 2 2" xfId="1332"/>
    <cellStyle name="Título 3 6 2 3" xfId="1333"/>
    <cellStyle name="Título 3 6 3" xfId="1334"/>
    <cellStyle name="Título 3 6 3 2" xfId="1335"/>
    <cellStyle name="Título 3 6 4" xfId="1336"/>
    <cellStyle name="Título 3 7" xfId="1337"/>
    <cellStyle name="Título 3 7 2" xfId="1338"/>
    <cellStyle name="Título 3 7 2 2" xfId="1339"/>
    <cellStyle name="Título 3 7 2 2 2" xfId="1340"/>
    <cellStyle name="Título 3 7 2 3" xfId="1341"/>
    <cellStyle name="Título 3 7 3" xfId="1342"/>
    <cellStyle name="Título 3 7 3 2" xfId="1343"/>
    <cellStyle name="Título 3 7 4" xfId="1344"/>
    <cellStyle name="Título 3 8" xfId="1345"/>
    <cellStyle name="Título 3 8 2" xfId="1346"/>
    <cellStyle name="Título 3 8 2 2" xfId="1347"/>
    <cellStyle name="Título 3 8 2 2 2" xfId="1348"/>
    <cellStyle name="Título 3 8 2 3" xfId="1349"/>
    <cellStyle name="Título 3 8 3" xfId="1350"/>
    <cellStyle name="Título 3 8 3 2" xfId="1351"/>
    <cellStyle name="Título 3 8 4" xfId="1352"/>
    <cellStyle name="Título 3 9" xfId="1353"/>
    <cellStyle name="Título 3 9 2" xfId="1354"/>
    <cellStyle name="Título 4" xfId="1355"/>
    <cellStyle name="Título 4 2" xfId="1356"/>
    <cellStyle name="Título 5" xfId="1357"/>
    <cellStyle name="Título 5 2" xfId="1358"/>
    <cellStyle name="Título 5 3" xfId="1359"/>
    <cellStyle name="Título 6" xfId="1360"/>
    <cellStyle name="Título 6 2" xfId="1361"/>
    <cellStyle name="Total 10" xfId="1362"/>
    <cellStyle name="Total 10 2" xfId="1363"/>
    <cellStyle name="Total 10 3" xfId="1404"/>
    <cellStyle name="Total 2" xfId="1364"/>
    <cellStyle name="Total 2 2" xfId="1365"/>
    <cellStyle name="Total 2 2 2" xfId="1366"/>
    <cellStyle name="Total 2 2 2 2" xfId="1729"/>
    <cellStyle name="Total 2 2 3" xfId="1405"/>
    <cellStyle name="Total 2 2 4" xfId="1438"/>
    <cellStyle name="Total 2 3" xfId="1367"/>
    <cellStyle name="Total 2 3 2" xfId="1728"/>
    <cellStyle name="Total 2 4" xfId="1406"/>
    <cellStyle name="Total 2 5" xfId="1439"/>
    <cellStyle name="Total 3" xfId="1368"/>
    <cellStyle name="Total 3 2" xfId="1369"/>
    <cellStyle name="Total 3 2 2" xfId="1370"/>
    <cellStyle name="Total 3 2 2 2" xfId="1731"/>
    <cellStyle name="Total 3 2 3" xfId="1407"/>
    <cellStyle name="Total 3 2 4" xfId="1436"/>
    <cellStyle name="Total 3 3" xfId="1371"/>
    <cellStyle name="Total 3 3 2" xfId="1730"/>
    <cellStyle name="Total 3 4" xfId="1408"/>
    <cellStyle name="Total 3 5" xfId="1437"/>
    <cellStyle name="Total 4" xfId="1372"/>
    <cellStyle name="Total 4 2" xfId="1373"/>
    <cellStyle name="Total 4 2 2" xfId="1374"/>
    <cellStyle name="Total 4 2 2 2" xfId="1733"/>
    <cellStyle name="Total 4 2 3" xfId="1409"/>
    <cellStyle name="Total 4 2 4" xfId="1434"/>
    <cellStyle name="Total 4 3" xfId="1375"/>
    <cellStyle name="Total 4 3 2" xfId="1732"/>
    <cellStyle name="Total 4 4" xfId="1410"/>
    <cellStyle name="Total 4 5" xfId="1435"/>
    <cellStyle name="Total 5" xfId="1376"/>
    <cellStyle name="Total 5 2" xfId="1377"/>
    <cellStyle name="Total 5 2 2" xfId="1378"/>
    <cellStyle name="Total 5 2 2 2" xfId="1735"/>
    <cellStyle name="Total 5 2 3" xfId="1411"/>
    <cellStyle name="Total 5 2 4" xfId="1432"/>
    <cellStyle name="Total 5 3" xfId="1379"/>
    <cellStyle name="Total 5 3 2" xfId="1734"/>
    <cellStyle name="Total 5 4" xfId="1412"/>
    <cellStyle name="Total 5 5" xfId="1433"/>
    <cellStyle name="Total 6" xfId="1380"/>
    <cellStyle name="Total 6 2" xfId="1381"/>
    <cellStyle name="Total 6 2 2" xfId="1382"/>
    <cellStyle name="Total 6 2 2 2" xfId="1737"/>
    <cellStyle name="Total 6 2 3" xfId="1413"/>
    <cellStyle name="Total 6 2 4" xfId="1430"/>
    <cellStyle name="Total 6 3" xfId="1383"/>
    <cellStyle name="Total 6 3 2" xfId="1736"/>
    <cellStyle name="Total 6 4" xfId="1414"/>
    <cellStyle name="Total 6 5" xfId="1431"/>
    <cellStyle name="Total 7" xfId="1384"/>
    <cellStyle name="Total 7 2" xfId="1385"/>
    <cellStyle name="Total 7 2 2" xfId="1386"/>
    <cellStyle name="Total 7 2 2 2" xfId="1739"/>
    <cellStyle name="Total 7 2 3" xfId="1415"/>
    <cellStyle name="Total 7 2 4" xfId="1428"/>
    <cellStyle name="Total 7 3" xfId="1387"/>
    <cellStyle name="Total 7 3 2" xfId="1738"/>
    <cellStyle name="Total 7 4" xfId="1416"/>
    <cellStyle name="Total 7 5" xfId="1429"/>
    <cellStyle name="Total 8" xfId="1388"/>
    <cellStyle name="Total 8 2" xfId="1389"/>
    <cellStyle name="Total 8 2 2" xfId="1390"/>
    <cellStyle name="Total 8 2 2 2" xfId="1741"/>
    <cellStyle name="Total 8 2 3" xfId="1417"/>
    <cellStyle name="Total 8 2 4" xfId="1426"/>
    <cellStyle name="Total 8 3" xfId="1391"/>
    <cellStyle name="Total 8 3 2" xfId="1740"/>
    <cellStyle name="Total 8 4" xfId="1418"/>
    <cellStyle name="Total 8 5" xfId="1427"/>
    <cellStyle name="Total 9" xfId="1392"/>
    <cellStyle name="Total 9 2" xfId="1419"/>
    <cellStyle name="Total 9 3" xfId="1425"/>
  </cellStyles>
  <dxfs count="0"/>
  <tableStyles count="0" defaultTableStyle="TableStyleMedium2" defaultPivotStyle="PivotStyleLight16"/>
  <colors>
    <mruColors>
      <color rgb="FFC6D9F1"/>
      <color rgb="FFC5D9F1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3877565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3877565" cy="1114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NG\PREVISIO\PREV_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ING\PREVISIO\PREV_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B\PALMAM\BE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B\PALMAM\BEP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RET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RET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g000182\MJESUS\GASTO\PTO99\PE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kg000182\MJESUS\GASTO\PTO99\PE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varo.denia\AppData\Local\Microsoft\Windows\Temporary%20Internet%20Files\Content.Outlook\LR31Q7GY\CUADROS\EscenarioMacro_2013%204%2019%20v%2018%204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sers\alvaro.denia\AppData\Local\Microsoft\Windows\Temporary%20Internet%20Files\Content.Outlook\LR31Q7GY\CUADROS\EscenarioMacro_2013%204%2019%20v%2018%204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ei\CUADROS\cuadros%20rent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Uei\CUADROS\cuadros%20rent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Tra_gabi\Rufino\PG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hac.age\Ficheros\Tra_gabi\Rufino\PG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. 1ª (2)"/>
      <sheetName val="caratula Prev"/>
      <sheetName val="Resumen total 1º "/>
      <sheetName val="Resumen total 2º"/>
      <sheetName val="Resumen(1)"/>
      <sheetName val="Resumen(2)"/>
      <sheetName val="Esc. desac"/>
      <sheetName val="Cap- 1 "/>
      <sheetName val="R.  Trabajo"/>
      <sheetName val="K.M. 1"/>
      <sheetName val="K.M.2"/>
      <sheetName val="Cap.- 2"/>
      <sheetName val="Especiales"/>
      <sheetName val="Cap. - 3"/>
      <sheetName val="Cap.- 4"/>
      <sheetName val="Cap. del 5 al 7"/>
      <sheetName val="Tasas"/>
      <sheetName val="Ing no gest. por AEAT 1ª"/>
      <sheetName val="Ing. no gest. por AEAT 2ª"/>
      <sheetName val="Acum"/>
      <sheetName val="Potencial y OG_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MENTO"/>
      <sheetName val="gtipos"/>
      <sheetName val="femp"/>
      <sheetName val="DEDSOC"/>
      <sheetName val="FOMENT"/>
      <sheetName val="pres"/>
      <sheetName val="CP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RETK"/>
      <sheetName val="MM12"/>
      <sheetName val="Datos"/>
      <sheetName val="#¡REF"/>
      <sheetName val="G3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SION (2)"/>
      <sheetName val="PENSION"/>
      <sheetName val="RESTO PEC"/>
      <sheetName val="PE-PIB"/>
      <sheetName val="Macro3"/>
      <sheetName val="prueb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pótesis"/>
      <sheetName val="Resumen Trim"/>
      <sheetName val="cua0"/>
      <sheetName val="Gráfico1"/>
      <sheetName val="trim"/>
      <sheetName val="trim_sistema"/>
      <sheetName val="cua1"/>
      <sheetName val="cua2"/>
      <sheetName val="cua3"/>
      <sheetName val="cua4"/>
      <sheetName val="cua5"/>
      <sheetName val="cua6"/>
      <sheetName val="cua7"/>
      <sheetName val="cua8"/>
      <sheetName val="cua8a"/>
      <sheetName val="cua8b"/>
      <sheetName val="cua9"/>
      <sheetName val="Cua9a"/>
      <sheetName val="Cua9b"/>
      <sheetName val="cua10"/>
      <sheetName val="cua10b"/>
      <sheetName val="IGAE_anu"/>
      <sheetName val="IGAE_trim"/>
      <sheetName val="cua10a"/>
      <sheetName val="cua10c"/>
      <sheetName val="cua11"/>
      <sheetName val="cua11a"/>
      <sheetName val="HP"/>
      <sheetName val="rimp"/>
      <sheetName val="cuadros PE 2"/>
      <sheetName val="cuadros PE 3"/>
      <sheetName val="alq"/>
      <sheetName val="Hoja2"/>
      <sheetName val="PIB pot_NAWRU NUEVA"/>
      <sheetName val="PIBpot_NAWRU CE (old)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ciones"/>
      <sheetName val="series"/>
      <sheetName val="otros indicadores"/>
      <sheetName val="cuadro 2.3"/>
      <sheetName val="series C2.8"/>
      <sheetName val="cuadro 2.8"/>
      <sheetName val="Gráfico1"/>
      <sheetName val="Gráfico2"/>
      <sheetName val="Gráfico3"/>
      <sheetName val="Gráfico4"/>
      <sheetName val="Gráfico5"/>
      <sheetName val="series C2.3"/>
      <sheetName val="series C2.4"/>
      <sheetName val="cuadro 2.4"/>
      <sheetName val="cuadro 2.5"/>
      <sheetName val="cuadro 2.5 (2)"/>
      <sheetName val="datagraf"/>
      <sheetName val="G34"/>
    </sheetNames>
    <sheetDataSet>
      <sheetData sheetId="0"/>
      <sheetData sheetId="1"/>
      <sheetData sheetId="2"/>
      <sheetData sheetId="3">
        <row r="1">
          <cell r="B1" t="str">
            <v>Cuadro 2.3</v>
          </cell>
        </row>
        <row r="2">
          <cell r="B2" t="str">
            <v>EVOLUCIÓN RECIENTE DE LAS RETRIBUCIONES Y RETENCIONES DEL TRABAJO. Territorio de Régimen Fiscal Común.</v>
          </cell>
        </row>
        <row r="3">
          <cell r="B3" t="str">
            <v>Territorio de Régimen Fiscal Común</v>
          </cell>
        </row>
        <row r="4">
          <cell r="C4">
            <v>2000</v>
          </cell>
          <cell r="E4" t="str">
            <v>tasas de variación anual (*)</v>
          </cell>
        </row>
        <row r="5">
          <cell r="C5">
            <v>1997</v>
          </cell>
          <cell r="D5">
            <v>1998</v>
          </cell>
          <cell r="E5" t="str">
            <v>I-99</v>
          </cell>
          <cell r="F5" t="str">
            <v>II-99</v>
          </cell>
          <cell r="G5" t="str">
            <v xml:space="preserve"> III-99</v>
          </cell>
          <cell r="H5" t="str">
            <v xml:space="preserve"> IV-99</v>
          </cell>
          <cell r="I5" t="str">
            <v>I-00</v>
          </cell>
          <cell r="J5" t="str">
            <v>II-00</v>
          </cell>
          <cell r="K5" t="str">
            <v xml:space="preserve"> III-00</v>
          </cell>
          <cell r="L5" t="str">
            <v xml:space="preserve"> IV-00</v>
          </cell>
          <cell r="M5" t="str">
            <v>I-01</v>
          </cell>
          <cell r="N5" t="str">
            <v>II-01</v>
          </cell>
          <cell r="O5" t="str">
            <v xml:space="preserve"> III-01</v>
          </cell>
          <cell r="Q5">
            <v>1998</v>
          </cell>
          <cell r="R5">
            <v>1999</v>
          </cell>
          <cell r="S5">
            <v>2000</v>
          </cell>
          <cell r="T5">
            <v>2000</v>
          </cell>
          <cell r="U5">
            <v>2001</v>
          </cell>
        </row>
        <row r="6">
          <cell r="H6" t="str">
            <v>I-98</v>
          </cell>
          <cell r="I6" t="str">
            <v>II-98</v>
          </cell>
          <cell r="J6" t="str">
            <v>III-98</v>
          </cell>
          <cell r="K6" t="str">
            <v>IV-98</v>
          </cell>
          <cell r="L6" t="str">
            <v>I-99</v>
          </cell>
          <cell r="M6" t="str">
            <v>II-99</v>
          </cell>
          <cell r="N6" t="str">
            <v>III-99</v>
          </cell>
          <cell r="O6" t="str">
            <v>IV-99</v>
          </cell>
          <cell r="P6" t="str">
            <v>I-00</v>
          </cell>
          <cell r="Q6" t="str">
            <v>II-00</v>
          </cell>
          <cell r="R6" t="str">
            <v>III-00</v>
          </cell>
          <cell r="S6" t="str">
            <v>IV-00</v>
          </cell>
          <cell r="U6">
            <v>1998</v>
          </cell>
          <cell r="V6">
            <v>1999</v>
          </cell>
          <cell r="W6" t="str">
            <v>Ene-jun 2000</v>
          </cell>
        </row>
        <row r="8">
          <cell r="B8" t="str">
            <v>RETRIBUCIONES (millardos de pesetas)</v>
          </cell>
        </row>
        <row r="9">
          <cell r="B9" t="str">
            <v>TOTAL</v>
          </cell>
          <cell r="C9">
            <v>50265.445431283282</v>
          </cell>
          <cell r="E9">
            <v>9.917785269291457</v>
          </cell>
          <cell r="F9">
            <v>7.0971653560034431</v>
          </cell>
          <cell r="G9">
            <v>6.825934685792423</v>
          </cell>
          <cell r="H9">
            <v>9.9924408542220853</v>
          </cell>
          <cell r="I9">
            <v>9.9670075882619447</v>
          </cell>
          <cell r="J9">
            <v>8.725488545347293</v>
          </cell>
          <cell r="K9">
            <v>8.8935839874983778</v>
          </cell>
          <cell r="L9">
            <v>6.9458455360928539</v>
          </cell>
          <cell r="M9">
            <v>9.057319607536396</v>
          </cell>
          <cell r="N9">
            <v>9.3639503122142855</v>
          </cell>
          <cell r="O9">
            <v>8.996285066785914</v>
          </cell>
          <cell r="Q9">
            <v>7.0605395489736322</v>
          </cell>
          <cell r="R9">
            <v>8.4949634060851764</v>
          </cell>
          <cell r="S9">
            <v>8.5200431090151962</v>
          </cell>
          <cell r="T9">
            <v>8.5200431090151962</v>
          </cell>
          <cell r="U9">
            <v>9.1409218383121207</v>
          </cell>
        </row>
        <row r="10">
          <cell r="B10" t="str">
            <v>. Mercantil (1)</v>
          </cell>
          <cell r="C10">
            <v>34169.559642193912</v>
          </cell>
          <cell r="D10">
            <v>10634.056219081127</v>
          </cell>
          <cell r="E10">
            <v>12.832390081838142</v>
          </cell>
          <cell r="F10">
            <v>8.3917304476760499</v>
          </cell>
          <cell r="G10">
            <v>8.4864470029622829</v>
          </cell>
          <cell r="H10">
            <v>12.096552383379322</v>
          </cell>
          <cell r="I10">
            <v>10.761438789274358</v>
          </cell>
          <cell r="J10">
            <v>10.306833677473604</v>
          </cell>
          <cell r="K10">
            <v>9.9534090661601127</v>
          </cell>
          <cell r="L10">
            <v>6.9409887466520992</v>
          </cell>
          <cell r="M10">
            <v>10.478415244904893</v>
          </cell>
          <cell r="N10">
            <v>10.028931944614428</v>
          </cell>
          <cell r="O10">
            <v>9.8189836824209351</v>
          </cell>
          <cell r="P10">
            <v>6.1594603659202329</v>
          </cell>
          <cell r="Q10">
            <v>8.3913650772386994</v>
          </cell>
          <cell r="R10">
            <v>10.49384010082326</v>
          </cell>
          <cell r="S10">
            <v>9.3194272142375532</v>
          </cell>
          <cell r="T10">
            <v>9.3194272142375532</v>
          </cell>
          <cell r="U10">
            <v>10.105639441984216</v>
          </cell>
          <cell r="V10">
            <v>5.6664176662280159</v>
          </cell>
          <cell r="W10">
            <v>5.9768672753114149</v>
          </cell>
        </row>
        <row r="11">
          <cell r="B11" t="str">
            <v>. No mercantil (2)</v>
          </cell>
          <cell r="C11">
            <v>16095.885789089371</v>
          </cell>
          <cell r="D11">
            <v>8603.5</v>
          </cell>
          <cell r="E11">
            <v>4.1214177193382273</v>
          </cell>
          <cell r="F11">
            <v>4.487907005997438</v>
          </cell>
          <cell r="G11">
            <v>3.8633751095713986</v>
          </cell>
          <cell r="H11">
            <v>5.6435319522260663</v>
          </cell>
          <cell r="I11">
            <v>8.254918945900469</v>
          </cell>
          <cell r="J11">
            <v>5.4191297819102591</v>
          </cell>
          <cell r="K11">
            <v>6.9185606211409789</v>
          </cell>
          <cell r="L11">
            <v>6.9564970214188282</v>
          </cell>
          <cell r="M11">
            <v>5.9237870652631974</v>
          </cell>
          <cell r="N11">
            <v>7.9091079072237447</v>
          </cell>
          <cell r="O11">
            <v>7.419638286855923</v>
          </cell>
          <cell r="P11">
            <v>7.1005476604860451</v>
          </cell>
          <cell r="Q11">
            <v>4.5398340355854661</v>
          </cell>
          <cell r="R11">
            <v>4.5694192008122636</v>
          </cell>
          <cell r="S11">
            <v>6.8612097981366471</v>
          </cell>
          <cell r="T11">
            <v>6.8612097981366471</v>
          </cell>
          <cell r="U11">
            <v>7.119668051880379</v>
          </cell>
          <cell r="V11">
            <v>6.5717440576509523</v>
          </cell>
          <cell r="W11">
            <v>6.8761313192263307</v>
          </cell>
        </row>
        <row r="12">
          <cell r="B12" t="str">
            <v>Salarios</v>
          </cell>
          <cell r="C12">
            <v>34586.685345399921</v>
          </cell>
          <cell r="D12">
            <v>2030.5562190811277</v>
          </cell>
          <cell r="E12">
            <v>11.824341621360368</v>
          </cell>
          <cell r="F12">
            <v>8.8191240959393902</v>
          </cell>
          <cell r="G12">
            <v>8.4173298400100016</v>
          </cell>
          <cell r="H12">
            <v>12.632701915801437</v>
          </cell>
          <cell r="I12">
            <v>10.942290189998838</v>
          </cell>
          <cell r="J12">
            <v>10.049434907330657</v>
          </cell>
          <cell r="K12">
            <v>9.8675128506953147</v>
          </cell>
          <cell r="L12">
            <v>7.2578954526056227</v>
          </cell>
          <cell r="M12">
            <v>10.92960207555651</v>
          </cell>
          <cell r="N12">
            <v>10.24001404294248</v>
          </cell>
          <cell r="O12">
            <v>9.889402484006693</v>
          </cell>
          <cell r="P12">
            <v>2.094518084960284</v>
          </cell>
          <cell r="Q12">
            <v>8.2716542852348862</v>
          </cell>
          <cell r="R12">
            <v>10.495191200018228</v>
          </cell>
          <cell r="S12">
            <v>9.3738981483407322</v>
          </cell>
          <cell r="T12">
            <v>9.3738981483407322</v>
          </cell>
          <cell r="U12">
            <v>10.342479533896398</v>
          </cell>
          <cell r="V12">
            <v>1.8305348990263419</v>
          </cell>
          <cell r="W12">
            <v>2.0360708002498562</v>
          </cell>
        </row>
        <row r="13">
          <cell r="B13" t="str">
            <v xml:space="preserve">  Sector privado (3)</v>
          </cell>
          <cell r="C13">
            <v>29548.234642193915</v>
          </cell>
          <cell r="D13">
            <v>834.52547307590692</v>
          </cell>
          <cell r="E13">
            <v>13.161217504856392</v>
          </cell>
          <cell r="F13">
            <v>9.5869816184539047</v>
          </cell>
          <cell r="G13">
            <v>9.5865954768244102</v>
          </cell>
          <cell r="H13">
            <v>13.698656566828715</v>
          </cell>
          <cell r="I13">
            <v>11.911091773531069</v>
          </cell>
          <cell r="J13">
            <v>11.426446873495099</v>
          </cell>
          <cell r="K13">
            <v>10.609930779173693</v>
          </cell>
          <cell r="L13">
            <v>7.6569165569595699</v>
          </cell>
          <cell r="M13">
            <v>11.744747919544029</v>
          </cell>
          <cell r="N13">
            <v>11.068370121718241</v>
          </cell>
          <cell r="O13">
            <v>10.762981763669966</v>
          </cell>
          <cell r="P13">
            <v>-5.8380799532326773</v>
          </cell>
          <cell r="Q13">
            <v>8.9855294903020688</v>
          </cell>
          <cell r="R13">
            <v>11.581450955819438</v>
          </cell>
          <cell r="S13">
            <v>10.211765967086572</v>
          </cell>
          <cell r="T13">
            <v>10.211765967086572</v>
          </cell>
          <cell r="U13">
            <v>11.182586365780555</v>
          </cell>
          <cell r="V13">
            <v>-1.9729106825971323</v>
          </cell>
          <cell r="W13">
            <v>-5.8441659034471076</v>
          </cell>
        </row>
        <row r="14">
          <cell r="B14" t="str">
            <v xml:space="preserve">  . Grandes Empresas</v>
          </cell>
          <cell r="C14">
            <v>15119.511</v>
          </cell>
          <cell r="D14">
            <v>1196.0307460052206</v>
          </cell>
          <cell r="E14">
            <v>11.307328590516729</v>
          </cell>
          <cell r="F14">
            <v>6.8953619230070817</v>
          </cell>
          <cell r="G14">
            <v>8.6182796035534146</v>
          </cell>
          <cell r="H14">
            <v>10.457942016114297</v>
          </cell>
          <cell r="I14">
            <v>20.012938289448702</v>
          </cell>
          <cell r="J14">
            <v>17.456658150921612</v>
          </cell>
          <cell r="K14">
            <v>15.182438694103562</v>
          </cell>
          <cell r="L14">
            <v>12.439451661107048</v>
          </cell>
          <cell r="M14">
            <v>13.180534969882901</v>
          </cell>
          <cell r="N14">
            <v>13.471436309942</v>
          </cell>
          <cell r="O14">
            <v>11.565807585219314</v>
          </cell>
          <cell r="P14">
            <v>7.5550348374147092</v>
          </cell>
          <cell r="Q14">
            <v>12.506192656566606</v>
          </cell>
          <cell r="R14">
            <v>9.3171277019116658</v>
          </cell>
          <cell r="S14">
            <v>16.050298378651217</v>
          </cell>
          <cell r="T14">
            <v>16.050298378651217</v>
          </cell>
          <cell r="U14">
            <v>12.742897481670257</v>
          </cell>
          <cell r="V14">
            <v>4.4843732170832302</v>
          </cell>
          <cell r="W14">
            <v>7.4313433628656833</v>
          </cell>
        </row>
        <row r="15">
          <cell r="B15" t="str">
            <v xml:space="preserve">  . PYMEs (3)</v>
          </cell>
          <cell r="C15">
            <v>14428.723642193914</v>
          </cell>
          <cell r="D15">
            <v>221.83849942503812</v>
          </cell>
          <cell r="E15">
            <v>15.069059380400219</v>
          </cell>
          <cell r="F15">
            <v>12.268374078929533</v>
          </cell>
          <cell r="G15">
            <v>10.568650751274799</v>
          </cell>
          <cell r="H15">
            <v>16.678472664137843</v>
          </cell>
          <cell r="I15">
            <v>3.846026667690583</v>
          </cell>
          <cell r="J15">
            <v>5.7066495005335005</v>
          </cell>
          <cell r="K15">
            <v>6.0543447018285068</v>
          </cell>
          <cell r="L15">
            <v>3.4938528084841103</v>
          </cell>
          <cell r="M15">
            <v>10.092968378749006</v>
          </cell>
          <cell r="N15">
            <v>8.5356384519446529</v>
          </cell>
          <cell r="O15">
            <v>9.894283550901477</v>
          </cell>
          <cell r="P15">
            <v>3.2415263265302086</v>
          </cell>
          <cell r="Q15">
            <v>5.729304177968908</v>
          </cell>
          <cell r="R15">
            <v>13.809934604478013</v>
          </cell>
          <cell r="S15">
            <v>4.6924817474329084</v>
          </cell>
          <cell r="T15">
            <v>4.6924817474329084</v>
          </cell>
          <cell r="U15">
            <v>9.476519288065365</v>
          </cell>
          <cell r="V15">
            <v>2.9448641174629997</v>
          </cell>
          <cell r="W15">
            <v>3.1209970060472436</v>
          </cell>
        </row>
        <row r="16">
          <cell r="B16" t="str">
            <v xml:space="preserve">  Sector público</v>
          </cell>
          <cell r="C16">
            <v>5038.4507032060046</v>
          </cell>
          <cell r="D16">
            <v>206.79830473748427</v>
          </cell>
          <cell r="E16">
            <v>4.7545010685690725</v>
          </cell>
          <cell r="F16">
            <v>5.1154562909885071</v>
          </cell>
          <cell r="G16">
            <v>2.1855324702820811</v>
          </cell>
          <cell r="H16">
            <v>6.7677985777273575</v>
          </cell>
          <cell r="I16">
            <v>5.4077915003381882</v>
          </cell>
          <cell r="J16">
            <v>3.1250455105550135</v>
          </cell>
          <cell r="K16">
            <v>5.6240870689946432</v>
          </cell>
          <cell r="L16">
            <v>4.9199571766632477</v>
          </cell>
          <cell r="M16">
            <v>5.9855938331922598</v>
          </cell>
          <cell r="N16">
            <v>5.7392633098006574</v>
          </cell>
          <cell r="O16">
            <v>4.6606072286483391</v>
          </cell>
          <cell r="P16">
            <v>3.3418365634998004</v>
          </cell>
          <cell r="Q16">
            <v>4.6831062591619288</v>
          </cell>
          <cell r="R16">
            <v>4.8102969243243532</v>
          </cell>
          <cell r="S16">
            <v>4.7056679282042158</v>
          </cell>
          <cell r="T16">
            <v>4.7056679282042158</v>
          </cell>
          <cell r="U16">
            <v>5.46520081576507</v>
          </cell>
          <cell r="V16">
            <v>2.6748191557836147</v>
          </cell>
          <cell r="W16">
            <v>3.3335698443883066</v>
          </cell>
        </row>
        <row r="17">
          <cell r="B17" t="str">
            <v xml:space="preserve">  . Administración Central</v>
          </cell>
          <cell r="C17">
            <v>1923.3749645406356</v>
          </cell>
          <cell r="D17">
            <v>285.75505002744279</v>
          </cell>
          <cell r="E17">
            <v>-0.66809401833481941</v>
          </cell>
          <cell r="F17">
            <v>-0.76083801446760191</v>
          </cell>
          <cell r="G17">
            <v>-7.4870598433972031</v>
          </cell>
          <cell r="H17">
            <v>-7.9308705251129989</v>
          </cell>
          <cell r="I17">
            <v>-11.049042798403686</v>
          </cell>
          <cell r="J17">
            <v>-18.973663094041836</v>
          </cell>
          <cell r="K17">
            <v>-11.925357928350454</v>
          </cell>
          <cell r="L17">
            <v>-12.31167837479169</v>
          </cell>
          <cell r="M17">
            <v>-0.60018340257526059</v>
          </cell>
          <cell r="N17">
            <v>2.310183176960523</v>
          </cell>
          <cell r="O17">
            <v>3.4521266953660756</v>
          </cell>
          <cell r="P17">
            <v>3.8226041354034734</v>
          </cell>
          <cell r="Q17">
            <v>2.4645187943005409</v>
          </cell>
          <cell r="R17">
            <v>-4.3178038737946789</v>
          </cell>
          <cell r="S17">
            <v>-13.860504733860136</v>
          </cell>
          <cell r="T17">
            <v>-13.860504733860136</v>
          </cell>
          <cell r="U17">
            <v>1.7665133815580658</v>
          </cell>
          <cell r="V17">
            <v>4.8645567528826543</v>
          </cell>
          <cell r="W17">
            <v>3.7223139650900849</v>
          </cell>
        </row>
        <row r="18">
          <cell r="B18" t="str">
            <v xml:space="preserve">  . Comunidades Autónomas</v>
          </cell>
          <cell r="C18">
            <v>3115.0757386653686</v>
          </cell>
          <cell r="D18">
            <v>28340.002710177512</v>
          </cell>
          <cell r="E18">
            <v>10.006098647668193</v>
          </cell>
          <cell r="F18">
            <v>11.61984262485749</v>
          </cell>
          <cell r="G18">
            <v>11.911813956006556</v>
          </cell>
          <cell r="H18">
            <v>22.091054122438969</v>
          </cell>
          <cell r="I18">
            <v>19.799175636619704</v>
          </cell>
          <cell r="J18">
            <v>24.872647073609897</v>
          </cell>
          <cell r="K18">
            <v>20.212024291097098</v>
          </cell>
          <cell r="L18">
            <v>18.466539025966199</v>
          </cell>
          <cell r="M18">
            <v>10.261814441219679</v>
          </cell>
          <cell r="N18">
            <v>7.9289450354077555</v>
          </cell>
          <cell r="O18">
            <v>5.3965992981823963</v>
          </cell>
          <cell r="P18">
            <v>9.6141931656711819</v>
          </cell>
          <cell r="Q18">
            <v>7.0797581243734253</v>
          </cell>
          <cell r="R18">
            <v>14.246014842450716</v>
          </cell>
          <cell r="S18">
            <v>20.779039403949895</v>
          </cell>
          <cell r="T18">
            <v>20.779039403949895</v>
          </cell>
          <cell r="U18">
            <v>7.8031792265881306</v>
          </cell>
          <cell r="V18">
            <v>8.7920960772861765</v>
          </cell>
          <cell r="W18">
            <v>9.2745594736380887</v>
          </cell>
        </row>
        <row r="19">
          <cell r="B19" t="str">
            <v>Pensiones</v>
          </cell>
          <cell r="C19">
            <v>9978.8140858833649</v>
          </cell>
          <cell r="D19">
            <v>21374.893849036467</v>
          </cell>
          <cell r="E19">
            <v>5.8441416975641536</v>
          </cell>
          <cell r="F19">
            <v>5.378178101740394</v>
          </cell>
          <cell r="G19">
            <v>5.6595411563550302</v>
          </cell>
          <cell r="H19">
            <v>5.6588070209280472</v>
          </cell>
          <cell r="I19">
            <v>10.902537701487457</v>
          </cell>
          <cell r="J19">
            <v>7.4081023881237051</v>
          </cell>
          <cell r="K19">
            <v>7.7235336824266643</v>
          </cell>
          <cell r="L19">
            <v>8.1182186368256914</v>
          </cell>
          <cell r="M19">
            <v>5.8249800688612519</v>
          </cell>
          <cell r="N19">
            <v>9.0217888742611265</v>
          </cell>
          <cell r="O19">
            <v>8.3255386835593637</v>
          </cell>
          <cell r="P19">
            <v>10.687643641482003</v>
          </cell>
          <cell r="Q19">
            <v>5.8766553458343029</v>
          </cell>
          <cell r="R19">
            <v>5.6355105198377498</v>
          </cell>
          <cell r="S19">
            <v>8.4451181660397445</v>
          </cell>
          <cell r="T19">
            <v>8.4451181660397445</v>
          </cell>
          <cell r="U19">
            <v>7.7769655332085019</v>
          </cell>
          <cell r="V19">
            <v>9.4383762221478325</v>
          </cell>
          <cell r="W19">
            <v>10.432944497028007</v>
          </cell>
        </row>
        <row r="20">
          <cell r="B20" t="str">
            <v>Prestaciones de desempleo</v>
          </cell>
          <cell r="C20">
            <v>1078.6210000000001</v>
          </cell>
          <cell r="D20">
            <v>11680.398999999999</v>
          </cell>
          <cell r="E20">
            <v>-8.5389255650374594</v>
          </cell>
          <cell r="F20">
            <v>-4.6793945377642139</v>
          </cell>
          <cell r="G20">
            <v>-5.5841697974049698</v>
          </cell>
          <cell r="H20">
            <v>-4.2461235458268742E-2</v>
          </cell>
          <cell r="I20">
            <v>0.19586051293827289</v>
          </cell>
          <cell r="J20">
            <v>1.06662567840623</v>
          </cell>
          <cell r="K20">
            <v>4.4627095760544133</v>
          </cell>
          <cell r="L20">
            <v>5.9243744667187626</v>
          </cell>
          <cell r="M20">
            <v>6.4551776433420027</v>
          </cell>
          <cell r="N20">
            <v>9.5241926956898038</v>
          </cell>
          <cell r="O20">
            <v>10.253718969620195</v>
          </cell>
          <cell r="P20">
            <v>14.772817553844986</v>
          </cell>
          <cell r="Q20">
            <v>-5.4351368970013141</v>
          </cell>
          <cell r="R20">
            <v>-4.8589829307593035</v>
          </cell>
          <cell r="S20">
            <v>2.854132298391332</v>
          </cell>
          <cell r="T20">
            <v>2.854132298391332</v>
          </cell>
          <cell r="U20">
            <v>8.701124416623319</v>
          </cell>
          <cell r="V20">
            <v>12.597950397068722</v>
          </cell>
          <cell r="W20">
            <v>13.245685806228025</v>
          </cell>
        </row>
        <row r="21">
          <cell r="B21" t="str">
            <v>Actividades económicas</v>
          </cell>
          <cell r="C21">
            <v>4605.4319999999998</v>
          </cell>
          <cell r="D21">
            <v>9694.4948490364659</v>
          </cell>
          <cell r="E21">
            <v>10.762250296673459</v>
          </cell>
          <cell r="F21">
            <v>1.1054358885020044</v>
          </cell>
          <cell r="G21">
            <v>1.5990514321793103</v>
          </cell>
          <cell r="H21">
            <v>2.3195184104973343</v>
          </cell>
          <cell r="I21">
            <v>4.8155660150501101</v>
          </cell>
          <cell r="J21">
            <v>3.8376467911430234</v>
          </cell>
          <cell r="K21">
            <v>5.7841352891222275</v>
          </cell>
          <cell r="L21">
            <v>3.3836019753310076</v>
          </cell>
          <cell r="M21">
            <v>3.2000000000000028</v>
          </cell>
          <cell r="N21">
            <v>3.2000000000000028</v>
          </cell>
          <cell r="O21">
            <v>3.2000000000000028</v>
          </cell>
          <cell r="P21">
            <v>5.3568994410738036</v>
          </cell>
          <cell r="Q21">
            <v>5.1516775879281607</v>
          </cell>
          <cell r="R21">
            <v>3.8589915338246739</v>
          </cell>
          <cell r="S21">
            <v>4.3635744785766706</v>
          </cell>
          <cell r="T21">
            <v>4.3635744785766706</v>
          </cell>
          <cell r="U21">
            <v>3.2000000000000028</v>
          </cell>
          <cell r="V21">
            <v>5.6315675531185674</v>
          </cell>
          <cell r="W21">
            <v>6.7219624648028553</v>
          </cell>
        </row>
        <row r="22">
          <cell r="B22" t="str">
            <v>Premios</v>
          </cell>
          <cell r="C22">
            <v>15.893000000000001</v>
          </cell>
          <cell r="D22">
            <v>6965.108861141046</v>
          </cell>
          <cell r="E22">
            <v>327.12768976577837</v>
          </cell>
          <cell r="F22">
            <v>350.29761583119267</v>
          </cell>
          <cell r="G22">
            <v>16.717002971170537</v>
          </cell>
          <cell r="H22">
            <v>234.93643502851765</v>
          </cell>
          <cell r="I22">
            <v>-42.96364670106373</v>
          </cell>
          <cell r="J22">
            <v>-54.504505362471804</v>
          </cell>
          <cell r="K22">
            <v>-42.747191751429661</v>
          </cell>
          <cell r="L22">
            <v>-56.326400505441974</v>
          </cell>
          <cell r="M22">
            <v>19.369721391002169</v>
          </cell>
          <cell r="N22">
            <v>-2.5764865742197163</v>
          </cell>
          <cell r="O22">
            <v>4.0702301279625708</v>
          </cell>
          <cell r="P22">
            <v>5.9994196688768708</v>
          </cell>
          <cell r="Q22">
            <v>7.5897435897435805</v>
          </cell>
          <cell r="R22">
            <v>188.85518675795132</v>
          </cell>
          <cell r="S22">
            <v>-52.31766223635654</v>
          </cell>
          <cell r="T22">
            <v>-52.31766223635654</v>
          </cell>
          <cell r="U22">
            <v>6.4905526980887807</v>
          </cell>
          <cell r="V22">
            <v>6.8087574434526292</v>
          </cell>
          <cell r="W22">
            <v>5.8256363009133727</v>
          </cell>
        </row>
        <row r="23">
          <cell r="B23" t="str">
            <v xml:space="preserve">  . Central (Estado y Seguridad Social)</v>
          </cell>
          <cell r="C23">
            <v>3058.5127149999998</v>
          </cell>
          <cell r="D23">
            <v>3150.6419510000001</v>
          </cell>
          <cell r="E23">
            <v>3085.7454208860722</v>
          </cell>
          <cell r="F23">
            <v>2972.0387190871766</v>
          </cell>
          <cell r="H23">
            <v>3.4234655859948893</v>
          </cell>
          <cell r="I23">
            <v>1.7511381749215182</v>
          </cell>
          <cell r="J23">
            <v>5.2651073735682674</v>
          </cell>
          <cell r="K23">
            <v>2.149239278356796</v>
          </cell>
          <cell r="L23">
            <v>1.6631705909953443</v>
          </cell>
          <cell r="M23">
            <v>1.5668794269034114</v>
          </cell>
          <cell r="N23">
            <v>-5.3188529517815386</v>
          </cell>
          <cell r="O23">
            <v>-5.7220752232471916</v>
          </cell>
          <cell r="P23">
            <v>-5.2064890752693493</v>
          </cell>
          <cell r="Q23">
            <v>-5.4345980930742943</v>
          </cell>
          <cell r="R23">
            <v>-1.9999999999999907</v>
          </cell>
          <cell r="S23">
            <v>-2.0000000000000018</v>
          </cell>
          <cell r="U23">
            <v>3.0122234100308529</v>
          </cell>
          <cell r="V23">
            <v>-2.0597875329289623</v>
          </cell>
          <cell r="W23">
            <v>-5.3360327968729475</v>
          </cell>
        </row>
        <row r="24">
          <cell r="B24" t="str">
            <v xml:space="preserve">  . Territorial</v>
          </cell>
          <cell r="C24">
            <v>3562.1287611123175</v>
          </cell>
          <cell r="D24">
            <v>3814.466910141045</v>
          </cell>
          <cell r="E24">
            <v>4353.6008082824928</v>
          </cell>
          <cell r="F24">
            <v>4883.9108989148308</v>
          </cell>
          <cell r="H24">
            <v>9.785812976531826</v>
          </cell>
          <cell r="I24">
            <v>6.3550613037411496</v>
          </cell>
          <cell r="J24">
            <v>8.7115822369036913</v>
          </cell>
          <cell r="K24">
            <v>4.5857593345210113</v>
          </cell>
          <cell r="L24">
            <v>13.20049533091716</v>
          </cell>
          <cell r="M24">
            <v>13.900778572912653</v>
          </cell>
          <cell r="N24">
            <v>11.01697806116837</v>
          </cell>
          <cell r="O24">
            <v>17.620618015048105</v>
          </cell>
          <cell r="P24">
            <v>14.343379472418526</v>
          </cell>
          <cell r="Q24">
            <v>13.904368285989598</v>
          </cell>
          <cell r="R24">
            <v>13.768294955053339</v>
          </cell>
          <cell r="S24">
            <v>7.7697069704838695</v>
          </cell>
          <cell r="U24">
            <v>7.0839143094291694</v>
          </cell>
          <cell r="V24">
            <v>14.133925154996628</v>
          </cell>
          <cell r="W24">
            <v>14.09306901035694</v>
          </cell>
        </row>
        <row r="25">
          <cell r="B25" t="str">
            <v>RETENCIONES (millardos de pesetas) (4)</v>
          </cell>
        </row>
        <row r="26">
          <cell r="B26" t="str">
            <v>TOTAL</v>
          </cell>
          <cell r="C26">
            <v>5504.9470000000001</v>
          </cell>
          <cell r="E26">
            <v>-2.8453244501043806</v>
          </cell>
          <cell r="F26">
            <v>-4.1552990793069728</v>
          </cell>
          <cell r="G26">
            <v>-5.9947015106429298</v>
          </cell>
          <cell r="H26">
            <v>-0.65701565101382586</v>
          </cell>
          <cell r="I26">
            <v>11.244001123211621</v>
          </cell>
          <cell r="J26">
            <v>11.797129328605438</v>
          </cell>
          <cell r="K26">
            <v>11.573227890549752</v>
          </cell>
          <cell r="L26">
            <v>10.84564637742047</v>
          </cell>
          <cell r="M26">
            <v>15.50674298685626</v>
          </cell>
          <cell r="N26">
            <v>13.670270630487735</v>
          </cell>
          <cell r="O26">
            <v>13.360422855999833</v>
          </cell>
          <cell r="Q26">
            <v>10.517508430753697</v>
          </cell>
          <cell r="R26">
            <v>-3.3018273817020827</v>
          </cell>
          <cell r="S26">
            <v>11.339664687410632</v>
          </cell>
          <cell r="T26">
            <v>11.339664687410632</v>
          </cell>
          <cell r="U26">
            <v>14.160770856399218</v>
          </cell>
        </row>
        <row r="27">
          <cell r="B27" t="str">
            <v>Sector privado (3)</v>
          </cell>
          <cell r="C27">
            <v>4331.5709975052978</v>
          </cell>
          <cell r="E27">
            <v>-0.68140091419679472</v>
          </cell>
          <cell r="F27">
            <v>-1.826022305061259</v>
          </cell>
          <cell r="G27">
            <v>-3.793487859418132</v>
          </cell>
          <cell r="H27">
            <v>2.4546157975630312</v>
          </cell>
          <cell r="I27">
            <v>12.207252900577092</v>
          </cell>
          <cell r="J27">
            <v>11.517245462914127</v>
          </cell>
          <cell r="K27">
            <v>11.212893447105788</v>
          </cell>
          <cell r="L27">
            <v>10.184464838371742</v>
          </cell>
          <cell r="M27">
            <v>15.856860996029031</v>
          </cell>
          <cell r="N27">
            <v>14.589554653090131</v>
          </cell>
          <cell r="O27">
            <v>14.596886344548432</v>
          </cell>
          <cell r="Q27">
            <v>12.083262244707615</v>
          </cell>
          <cell r="R27">
            <v>-0.80946449653782615</v>
          </cell>
          <cell r="S27">
            <v>11.211321763437155</v>
          </cell>
          <cell r="T27">
            <v>11.211321763437155</v>
          </cell>
          <cell r="U27">
            <v>15.007700822200887</v>
          </cell>
        </row>
        <row r="28">
          <cell r="B28" t="str">
            <v>. Grandes Empresas</v>
          </cell>
          <cell r="C28">
            <v>2598.0528927251062</v>
          </cell>
          <cell r="D28">
            <v>7581.8633928571408</v>
          </cell>
          <cell r="E28">
            <v>0.14279690597267525</v>
          </cell>
          <cell r="F28">
            <v>-4.9035316420642516E-2</v>
          </cell>
          <cell r="G28">
            <v>-2.4117193657078539</v>
          </cell>
          <cell r="H28">
            <v>4.8260354375490033</v>
          </cell>
          <cell r="I28">
            <v>12.925645002169839</v>
          </cell>
          <cell r="J28">
            <v>10.540993228592011</v>
          </cell>
          <cell r="K28">
            <v>9.8169275387806962</v>
          </cell>
          <cell r="L28">
            <v>9.8586016887654004</v>
          </cell>
          <cell r="M28">
            <v>16.7805349698829</v>
          </cell>
          <cell r="N28">
            <v>15.971436309942021</v>
          </cell>
          <cell r="O28">
            <v>15.065807585219314</v>
          </cell>
          <cell r="P28">
            <v>1.1332395014556296</v>
          </cell>
          <cell r="Q28">
            <v>10.894289501081378</v>
          </cell>
          <cell r="R28">
            <v>0.76005507194807365</v>
          </cell>
          <cell r="S28">
            <v>10.745784086003173</v>
          </cell>
          <cell r="T28">
            <v>10.745784086003173</v>
          </cell>
          <cell r="U28">
            <v>15.952535414188462</v>
          </cell>
          <cell r="V28">
            <v>1.2890577573101836</v>
          </cell>
          <cell r="W28">
            <v>1.1418928688847307</v>
          </cell>
        </row>
        <row r="29">
          <cell r="B29" t="str">
            <v>. PYMEs (3)</v>
          </cell>
          <cell r="C29">
            <v>1733.5181047801921</v>
          </cell>
          <cell r="D29">
            <v>97.190532985768371</v>
          </cell>
          <cell r="E29">
            <v>-2.0235392436704025</v>
          </cell>
          <cell r="F29">
            <v>-4.4082048958267066</v>
          </cell>
          <cell r="G29">
            <v>-5.8554477672405518</v>
          </cell>
          <cell r="H29">
            <v>-0.65319157346345191</v>
          </cell>
          <cell r="I29">
            <v>11.011544346771206</v>
          </cell>
          <cell r="J29">
            <v>13.000552696428391</v>
          </cell>
          <cell r="K29">
            <v>13.372239341515279</v>
          </cell>
          <cell r="L29">
            <v>10.635070010259673</v>
          </cell>
          <cell r="M29">
            <v>14.292968378749006</v>
          </cell>
          <cell r="N29">
            <v>12.535638451944653</v>
          </cell>
          <cell r="O29">
            <v>13.894283550901477</v>
          </cell>
          <cell r="P29">
            <v>12.289056264030119</v>
          </cell>
          <cell r="Q29">
            <v>13.861462195780705</v>
          </cell>
          <cell r="R29">
            <v>-3.0956309932660964</v>
          </cell>
          <cell r="S29">
            <v>11.916405983153865</v>
          </cell>
          <cell r="T29">
            <v>11.916405983153865</v>
          </cell>
          <cell r="U29">
            <v>13.538757069803431</v>
          </cell>
          <cell r="V29">
            <v>8.1513375226250275</v>
          </cell>
          <cell r="W29">
            <v>10.555395023732238</v>
          </cell>
        </row>
        <row r="30">
          <cell r="B30" t="str">
            <v>Sector público</v>
          </cell>
          <cell r="C30">
            <v>1173.3760024947017</v>
          </cell>
          <cell r="D30">
            <v>8847.655245493941</v>
          </cell>
          <cell r="E30">
            <v>-10.255543943573887</v>
          </cell>
          <cell r="F30">
            <v>-11.580568231092602</v>
          </cell>
          <cell r="G30">
            <v>-13.178847078848932</v>
          </cell>
          <cell r="H30">
            <v>-11.140106666815019</v>
          </cell>
          <cell r="I30">
            <v>7.5935046257355365</v>
          </cell>
          <cell r="J30">
            <v>12.787773379968126</v>
          </cell>
          <cell r="K30">
            <v>12.876387541648171</v>
          </cell>
          <cell r="L30">
            <v>13.413957690676458</v>
          </cell>
          <cell r="M30">
            <v>14.122980848988664</v>
          </cell>
          <cell r="N30">
            <v>10.453134079068604</v>
          </cell>
          <cell r="O30">
            <v>8.9546187612613348</v>
          </cell>
          <cell r="P30">
            <v>13.560508967887097</v>
          </cell>
          <cell r="Q30">
            <v>5.6335529466729595</v>
          </cell>
          <cell r="R30">
            <v>-11.550771649432058</v>
          </cell>
          <cell r="S30">
            <v>11.816024603331554</v>
          </cell>
          <cell r="T30">
            <v>11.816024603331554</v>
          </cell>
          <cell r="U30">
            <v>11.062259510321958</v>
          </cell>
          <cell r="V30">
            <v>9.5324213516769714</v>
          </cell>
          <cell r="W30">
            <v>11.81509199287698</v>
          </cell>
        </row>
        <row r="31">
          <cell r="B31" t="str">
            <v>. Administración Central</v>
          </cell>
          <cell r="C31">
            <v>649.28974907523468</v>
          </cell>
          <cell r="E31">
            <v>-13.846332482462353</v>
          </cell>
          <cell r="F31">
            <v>-16.726147503198575</v>
          </cell>
          <cell r="G31">
            <v>-19.043590780768593</v>
          </cell>
          <cell r="H31">
            <v>-20.77394538552808</v>
          </cell>
          <cell r="I31">
            <v>-2.8282646899363106</v>
          </cell>
          <cell r="J31">
            <v>1.7095751383026547</v>
          </cell>
          <cell r="K31">
            <v>5.188185316730376</v>
          </cell>
          <cell r="L31">
            <v>6.4223491586272052</v>
          </cell>
          <cell r="M31">
            <v>14.329668760708181</v>
          </cell>
          <cell r="N31">
            <v>9.555942802763461</v>
          </cell>
          <cell r="O31">
            <v>8.9227193492156012</v>
          </cell>
          <cell r="Q31">
            <v>4.962463635870451</v>
          </cell>
          <cell r="R31">
            <v>-17.801924735797481</v>
          </cell>
          <cell r="S31">
            <v>2.7828286688620363</v>
          </cell>
          <cell r="T31">
            <v>2.7828286688620363</v>
          </cell>
          <cell r="U31">
            <v>10.791051586353163</v>
          </cell>
        </row>
        <row r="32">
          <cell r="B32" t="str">
            <v xml:space="preserve">  . Estado (Tesoro)</v>
          </cell>
          <cell r="C32">
            <v>293.66742812362833</v>
          </cell>
          <cell r="E32">
            <v>-18.471111092952263</v>
          </cell>
          <cell r="F32">
            <v>-17.021462946909271</v>
          </cell>
          <cell r="G32">
            <v>-19.402884871882808</v>
          </cell>
          <cell r="H32">
            <v>-22.420966980745959</v>
          </cell>
          <cell r="I32">
            <v>-9.7947447470659874</v>
          </cell>
          <cell r="J32">
            <v>-10.645491272099072</v>
          </cell>
          <cell r="K32">
            <v>-7.8682673032601453</v>
          </cell>
          <cell r="L32">
            <v>-5.5163290016411626</v>
          </cell>
          <cell r="M32">
            <v>8.1520322585590943</v>
          </cell>
          <cell r="N32">
            <v>2.6848263761786395</v>
          </cell>
          <cell r="O32">
            <v>5.9477726574500789</v>
          </cell>
          <cell r="Q32">
            <v>2.0562837372605669</v>
          </cell>
          <cell r="R32">
            <v>-19.386365394692685</v>
          </cell>
          <cell r="S32">
            <v>-8.4546733613271137</v>
          </cell>
          <cell r="T32">
            <v>-8.4546733613271137</v>
          </cell>
          <cell r="U32">
            <v>5.4002462466475221</v>
          </cell>
        </row>
        <row r="33">
          <cell r="B33" t="str">
            <v xml:space="preserve">  . Seguridad Social</v>
          </cell>
          <cell r="C33">
            <v>355.62232095160635</v>
          </cell>
          <cell r="D33">
            <v>928.45649999999978</v>
          </cell>
          <cell r="E33">
            <v>-8.6306677243914827</v>
          </cell>
          <cell r="F33">
            <v>-16.35146246426854</v>
          </cell>
          <cell r="G33">
            <v>-18.723019410736686</v>
          </cell>
          <cell r="H33">
            <v>-19.049826552318251</v>
          </cell>
          <cell r="I33">
            <v>4.1821416580955395</v>
          </cell>
          <cell r="J33">
            <v>17.259657671536075</v>
          </cell>
          <cell r="K33">
            <v>16.740041970427157</v>
          </cell>
          <cell r="L33">
            <v>18.399422955901755</v>
          </cell>
          <cell r="M33">
            <v>19.712251359258314</v>
          </cell>
          <cell r="N33">
            <v>16.145902691185544</v>
          </cell>
          <cell r="O33">
            <v>11.000000000000011</v>
          </cell>
          <cell r="P33">
            <v>-4.4679352690033758</v>
          </cell>
          <cell r="Q33">
            <v>8.2731910448165422</v>
          </cell>
          <cell r="R33">
            <v>-16.100566680712959</v>
          </cell>
          <cell r="S33">
            <v>14.376980980278464</v>
          </cell>
          <cell r="T33">
            <v>14.376980980278464</v>
          </cell>
          <cell r="U33">
            <v>15.297065722081292</v>
          </cell>
          <cell r="V33">
            <v>-9.4086798896878641</v>
          </cell>
          <cell r="W33">
            <v>-4.1729581837790519</v>
          </cell>
        </row>
        <row r="34">
          <cell r="B34" t="str">
            <v>. Comunidades Autónomas</v>
          </cell>
          <cell r="C34">
            <v>524.08625341946697</v>
          </cell>
          <cell r="D34">
            <v>99.034990368124781</v>
          </cell>
          <cell r="E34">
            <v>-3.7640150707965003</v>
          </cell>
          <cell r="F34">
            <v>-2.3522729676083487</v>
          </cell>
          <cell r="G34">
            <v>-2.0968494140995997</v>
          </cell>
          <cell r="H34">
            <v>6.8081950815248149</v>
          </cell>
          <cell r="I34">
            <v>24.460389981553487</v>
          </cell>
          <cell r="J34">
            <v>29.731262925816516</v>
          </cell>
          <cell r="K34">
            <v>24.889301985885414</v>
          </cell>
          <cell r="L34">
            <v>23.075902389011738</v>
          </cell>
          <cell r="M34">
            <v>13.861814441219678</v>
          </cell>
          <cell r="N34">
            <v>11.528945035407778</v>
          </cell>
          <cell r="O34">
            <v>8.9965992981823959</v>
          </cell>
          <cell r="P34">
            <v>4.8501914601964291</v>
          </cell>
          <cell r="Q34">
            <v>6.8903614394587809</v>
          </cell>
          <cell r="R34">
            <v>-5.4834252294433394E-2</v>
          </cell>
          <cell r="S34">
            <v>25.478378844687466</v>
          </cell>
          <cell r="T34">
            <v>25.478378844687466</v>
          </cell>
          <cell r="U34">
            <v>11.403179226588156</v>
          </cell>
          <cell r="V34">
            <v>5.1236423438693066</v>
          </cell>
          <cell r="W34">
            <v>4.9749677978528473</v>
          </cell>
        </row>
        <row r="35">
          <cell r="B35" t="str">
            <v>Pagos por desempleo (millardos)</v>
          </cell>
          <cell r="C35">
            <v>1165.5999999999997</v>
          </cell>
          <cell r="D35">
            <v>1102.2480443285524</v>
          </cell>
          <cell r="E35">
            <v>1048.972</v>
          </cell>
          <cell r="F35">
            <v>1056.8056019982248</v>
          </cell>
          <cell r="H35">
            <v>-3.6282623690709892</v>
          </cell>
          <cell r="I35">
            <v>-6.4931018346579989</v>
          </cell>
          <cell r="J35">
            <v>-4.8965684503842315</v>
          </cell>
          <cell r="K35">
            <v>-6.8887259325876578</v>
          </cell>
          <cell r="L35">
            <v>-8.5143310490311102</v>
          </cell>
          <cell r="M35">
            <v>-4.6537621671491003</v>
          </cell>
          <cell r="N35">
            <v>-5.558780727119994</v>
          </cell>
          <cell r="O35">
            <v>-1.5581961381427867E-2</v>
          </cell>
          <cell r="P35">
            <v>0.1844337882700442</v>
          </cell>
          <cell r="Q35">
            <v>1.0550996483001507</v>
          </cell>
          <cell r="R35">
            <v>1.9023879134340671</v>
          </cell>
          <cell r="S35">
            <v>-7.3292873923247459E-2</v>
          </cell>
          <cell r="U35">
            <v>-5.4351368970013132</v>
          </cell>
          <cell r="V35">
            <v>-4.8333988527061678</v>
          </cell>
          <cell r="W35">
            <v>0.60721062618598332</v>
          </cell>
        </row>
        <row r="37">
          <cell r="B37" t="str">
            <v>PERSONAS SUJETAS (miles)</v>
          </cell>
        </row>
        <row r="38">
          <cell r="B38" t="str">
            <v>Asalariados</v>
          </cell>
          <cell r="C38">
            <v>11798.385930677479</v>
          </cell>
          <cell r="E38">
            <v>5.81900031338487</v>
          </cell>
          <cell r="F38">
            <v>5.685667964597374</v>
          </cell>
          <cell r="G38">
            <v>5.8791269024849546</v>
          </cell>
          <cell r="H38">
            <v>5.4550191257251912</v>
          </cell>
          <cell r="I38">
            <v>5.2463794452212387</v>
          </cell>
          <cell r="J38">
            <v>5.0250636866853826</v>
          </cell>
          <cell r="K38">
            <v>4.9532018626326613</v>
          </cell>
          <cell r="L38">
            <v>5.0905050399488339</v>
          </cell>
          <cell r="M38">
            <v>5.6366782729055043</v>
          </cell>
          <cell r="N38">
            <v>5.2678374801996553</v>
          </cell>
          <cell r="O38">
            <v>4.469400155239156</v>
          </cell>
          <cell r="Q38">
            <v>5.449299128544947</v>
          </cell>
          <cell r="R38">
            <v>5.7080915468254769</v>
          </cell>
          <cell r="S38">
            <v>5.077354911314881</v>
          </cell>
          <cell r="T38">
            <v>5.077354911314881</v>
          </cell>
          <cell r="U38">
            <v>5.1179195695311597</v>
          </cell>
        </row>
        <row r="39">
          <cell r="B39" t="str">
            <v>. Sector privado</v>
          </cell>
          <cell r="C39">
            <v>9736.4199306774808</v>
          </cell>
          <cell r="D39">
            <v>1821.8510000000003</v>
          </cell>
          <cell r="E39">
            <v>6.4211041120469048</v>
          </cell>
          <cell r="F39">
            <v>6.4619663281690887</v>
          </cell>
          <cell r="G39">
            <v>6.7026244509233113</v>
          </cell>
          <cell r="H39">
            <v>6.6919575167995182</v>
          </cell>
          <cell r="I39">
            <v>6.7980736380308215</v>
          </cell>
          <cell r="J39">
            <v>6.3580141465070295</v>
          </cell>
          <cell r="K39">
            <v>6.0719310402678861</v>
          </cell>
          <cell r="L39">
            <v>5.5682905521215575</v>
          </cell>
          <cell r="M39">
            <v>6.2548777687646551</v>
          </cell>
          <cell r="N39">
            <v>5.9083597206635252</v>
          </cell>
          <cell r="O39">
            <v>4.943241399734366</v>
          </cell>
          <cell r="P39">
            <v>13.635682366982138</v>
          </cell>
          <cell r="Q39">
            <v>6.4288323765059232</v>
          </cell>
          <cell r="R39">
            <v>6.5717440576509523</v>
          </cell>
          <cell r="S39">
            <v>6.1896185003378941</v>
          </cell>
          <cell r="T39">
            <v>6.1896185003378941</v>
          </cell>
          <cell r="U39">
            <v>5.693798585522436</v>
          </cell>
          <cell r="V39">
            <v>11.101182259141916</v>
          </cell>
          <cell r="W39">
            <v>10.278417031829568</v>
          </cell>
        </row>
        <row r="40">
          <cell r="B40" t="str">
            <v>. Administraciones públicas</v>
          </cell>
          <cell r="C40">
            <v>2061.965999999999</v>
          </cell>
          <cell r="E40">
            <v>3.3240394314581589</v>
          </cell>
          <cell r="F40">
            <v>2.3675348104507998</v>
          </cell>
          <cell r="G40">
            <v>2.338195310262714</v>
          </cell>
          <cell r="H40">
            <v>9.8590170578893854E-2</v>
          </cell>
          <cell r="I40">
            <v>-1.3761651630773475</v>
          </cell>
          <cell r="J40">
            <v>-0.90025054005281602</v>
          </cell>
          <cell r="K40">
            <v>-6.2336290642295289E-2</v>
          </cell>
          <cell r="L40">
            <v>2.885223819227134</v>
          </cell>
          <cell r="M40">
            <v>2.7795552689961367</v>
          </cell>
          <cell r="N40">
            <v>2.2120070236204992</v>
          </cell>
          <cell r="O40">
            <v>2.21465887338268</v>
          </cell>
          <cell r="Q40">
            <v>1.4687393333289707</v>
          </cell>
          <cell r="R40">
            <v>2.0268777304042587</v>
          </cell>
          <cell r="S40">
            <v>0.12528005920210822</v>
          </cell>
          <cell r="T40">
            <v>0.12528005920210822</v>
          </cell>
          <cell r="U40">
            <v>2.4014280189135429</v>
          </cell>
        </row>
        <row r="41">
          <cell r="B41" t="str">
            <v xml:space="preserve">  . Administración Central</v>
          </cell>
          <cell r="C41">
            <v>847.91800000000001</v>
          </cell>
          <cell r="E41">
            <v>-0.27409318901067126</v>
          </cell>
          <cell r="F41">
            <v>-0.45695155194219739</v>
          </cell>
          <cell r="G41">
            <v>-1.8858353745113798</v>
          </cell>
          <cell r="H41">
            <v>-5.2158201082300621</v>
          </cell>
          <cell r="I41">
            <v>-9.7727559263853685</v>
          </cell>
          <cell r="J41">
            <v>-11.737160876174634</v>
          </cell>
          <cell r="K41">
            <v>-11.374525309261207</v>
          </cell>
          <cell r="L41">
            <v>-7.3720012002631785</v>
          </cell>
          <cell r="M41">
            <v>-1.4639769452449602</v>
          </cell>
          <cell r="N41">
            <v>-3.5433519425771998</v>
          </cell>
          <cell r="O41">
            <v>-3.5000000000000031</v>
          </cell>
          <cell r="Q41">
            <v>-0.36129465298416885</v>
          </cell>
          <cell r="R41">
            <v>-1.9570051427911044</v>
          </cell>
          <cell r="S41">
            <v>-10.092842358849069</v>
          </cell>
          <cell r="T41">
            <v>-10.092842358849069</v>
          </cell>
          <cell r="U41">
            <v>-2.8223097568825239</v>
          </cell>
        </row>
        <row r="42">
          <cell r="B42" t="str">
            <v xml:space="preserve">  . Administraciones Territoriales</v>
          </cell>
          <cell r="C42">
            <v>1214.0479999999991</v>
          </cell>
          <cell r="D42">
            <v>2424.4520000000007</v>
          </cell>
          <cell r="E42">
            <v>6.6421751894933267</v>
          </cell>
          <cell r="F42">
            <v>4.9513432480254194</v>
          </cell>
          <cell r="G42">
            <v>6.1757578219373999</v>
          </cell>
          <cell r="H42">
            <v>4.8638943384778477</v>
          </cell>
          <cell r="I42">
            <v>5.8648418857379481</v>
          </cell>
          <cell r="J42">
            <v>8.5023772646840801</v>
          </cell>
          <cell r="K42">
            <v>9.434553385018063</v>
          </cell>
          <cell r="L42">
            <v>11.198559269229257</v>
          </cell>
          <cell r="M42">
            <v>5.8985125463058896</v>
          </cell>
          <cell r="N42">
            <v>6.2741464039448802</v>
          </cell>
          <cell r="O42">
            <v>6.0999999999999943</v>
          </cell>
          <cell r="P42">
            <v>4.1975708716225579</v>
          </cell>
          <cell r="Q42">
            <v>3.1943467729332751</v>
          </cell>
          <cell r="R42">
            <v>5.6539948606068782</v>
          </cell>
          <cell r="S42">
            <v>8.7581811764410933</v>
          </cell>
          <cell r="T42">
            <v>8.7581811764410933</v>
          </cell>
          <cell r="U42">
            <v>6.0919378537165558</v>
          </cell>
          <cell r="V42">
            <v>-3.4299709790089157</v>
          </cell>
          <cell r="W42">
            <v>5.3134894485607376</v>
          </cell>
        </row>
        <row r="43">
          <cell r="B43" t="str">
            <v>Pensionistas</v>
          </cell>
          <cell r="C43">
            <v>7765.689657738094</v>
          </cell>
          <cell r="E43">
            <v>1.4017801489480508</v>
          </cell>
          <cell r="F43">
            <v>1.3266281384673562</v>
          </cell>
          <cell r="G43">
            <v>1.2434023890461443</v>
          </cell>
          <cell r="H43">
            <v>1.1858256255005806</v>
          </cell>
          <cell r="I43">
            <v>1.1332161421145015</v>
          </cell>
          <cell r="J43">
            <v>1.1460317107829132</v>
          </cell>
          <cell r="K43">
            <v>1.113729308952327</v>
          </cell>
          <cell r="L43">
            <v>1.0914491041468466</v>
          </cell>
          <cell r="M43">
            <v>1.1384573808943754</v>
          </cell>
          <cell r="N43">
            <v>1.0486767035963407</v>
          </cell>
          <cell r="O43">
            <v>0.731288883120218</v>
          </cell>
          <cell r="Q43">
            <v>1.7864620034494354</v>
          </cell>
          <cell r="R43">
            <v>1.2890577573101836</v>
          </cell>
          <cell r="S43">
            <v>1.121043924001756</v>
          </cell>
          <cell r="T43">
            <v>1.121043924001756</v>
          </cell>
          <cell r="U43">
            <v>0.97239755671518768</v>
          </cell>
        </row>
        <row r="44">
          <cell r="B44" t="str">
            <v>Beneficiarios de prestaciones de desempleo</v>
          </cell>
          <cell r="C44">
            <v>818.48958333333314</v>
          </cell>
          <cell r="E44">
            <v>-11.618207357282728</v>
          </cell>
          <cell r="F44">
            <v>-10.711042957531625</v>
          </cell>
          <cell r="G44">
            <v>-8.0268879929095043</v>
          </cell>
          <cell r="H44">
            <v>-6.8903522759274143</v>
          </cell>
          <cell r="I44">
            <v>-4.4679352690033758</v>
          </cell>
          <cell r="J44">
            <v>-3.8755775380854729</v>
          </cell>
          <cell r="K44">
            <v>-1.83017928801118</v>
          </cell>
          <cell r="L44">
            <v>-0.41181525198648039</v>
          </cell>
          <cell r="M44">
            <v>3.798240616030113</v>
          </cell>
          <cell r="N44">
            <v>6.0738485190163338</v>
          </cell>
          <cell r="O44">
            <v>6.7981767031296769</v>
          </cell>
          <cell r="Q44">
            <v>-11.413598927944639</v>
          </cell>
          <cell r="R44">
            <v>-9.4086798896878641</v>
          </cell>
          <cell r="S44">
            <v>-2.6883117088990329</v>
          </cell>
          <cell r="T44">
            <v>-2.6883117088990329</v>
          </cell>
          <cell r="U44">
            <v>5.5005778779030567</v>
          </cell>
        </row>
        <row r="45">
          <cell r="B45" t="str">
            <v>Retribuciones a consejeros (millardos)</v>
          </cell>
          <cell r="C45">
            <v>126.10000000000002</v>
          </cell>
          <cell r="D45">
            <v>132.30000000000001</v>
          </cell>
          <cell r="E45">
            <v>164.50000000000017</v>
          </cell>
          <cell r="F45">
            <v>184.40000000000009</v>
          </cell>
          <cell r="H45">
            <v>2.1648565820379551</v>
          </cell>
          <cell r="I45">
            <v>1.6710568480403865</v>
          </cell>
          <cell r="J45">
            <v>4.6464638117694745</v>
          </cell>
          <cell r="K45">
            <v>11.085735633618876</v>
          </cell>
          <cell r="L45">
            <v>20.006840354597124</v>
          </cell>
          <cell r="M45">
            <v>25.795606586756946</v>
          </cell>
          <cell r="N45">
            <v>27.096680973422927</v>
          </cell>
          <cell r="O45">
            <v>24.293369171301784</v>
          </cell>
          <cell r="P45">
            <v>18.808177183323991</v>
          </cell>
          <cell r="Q45">
            <v>13.924564533174744</v>
          </cell>
          <cell r="R45">
            <v>9.9597512372441521</v>
          </cell>
          <cell r="S45">
            <v>6.678189027082948</v>
          </cell>
          <cell r="U45">
            <v>4.9167327517842887</v>
          </cell>
          <cell r="V45">
            <v>24.338624338624456</v>
          </cell>
          <cell r="W45">
            <v>16.291698683581579</v>
          </cell>
        </row>
        <row r="47">
          <cell r="B47" t="str">
            <v>Retribuciones netas</v>
          </cell>
          <cell r="C47">
            <v>44832.283031283281</v>
          </cell>
          <cell r="E47">
            <v>11.523809316166055</v>
          </cell>
          <cell r="F47">
            <v>8.4647746514409974</v>
          </cell>
          <cell r="G47">
            <v>8.3604924077452125</v>
          </cell>
          <cell r="H47">
            <v>11.229978395071294</v>
          </cell>
          <cell r="I47">
            <v>9.9870978922234279</v>
          </cell>
          <cell r="J47">
            <v>8.528222565875998</v>
          </cell>
          <cell r="K47">
            <v>8.750902851205522</v>
          </cell>
          <cell r="L47">
            <v>6.6532404899212638</v>
          </cell>
          <cell r="M47">
            <v>8.26863445136512</v>
          </cell>
          <cell r="N47">
            <v>8.8319158206458646</v>
          </cell>
          <cell r="O47">
            <v>8.4854471367757043</v>
          </cell>
          <cell r="Q47">
            <v>6.65373686605919</v>
          </cell>
          <cell r="R47">
            <v>9.9174283509566372</v>
          </cell>
          <cell r="S47">
            <v>8.3554628036279546</v>
          </cell>
          <cell r="T47">
            <v>8.3554628036279546</v>
          </cell>
          <cell r="U47">
            <v>8.5338746647071861</v>
          </cell>
        </row>
        <row r="48">
          <cell r="B48" t="str">
            <v>Tipo medio de retención</v>
          </cell>
          <cell r="C48">
            <v>10.951752148552398</v>
          </cell>
          <cell r="D48">
            <v>11.536</v>
          </cell>
          <cell r="E48">
            <v>-11.611505534001642</v>
          </cell>
          <cell r="F48">
            <v>-10.506780826463435</v>
          </cell>
          <cell r="G48">
            <v>-12.001426651818914</v>
          </cell>
          <cell r="H48">
            <v>-9.6819894372106354</v>
          </cell>
          <cell r="I48">
            <v>1.1612515089352904</v>
          </cell>
          <cell r="J48">
            <v>2.8251340365116118</v>
          </cell>
          <cell r="K48">
            <v>2.4607913569627771</v>
          </cell>
          <cell r="L48">
            <v>3.6465192469879559</v>
          </cell>
          <cell r="M48">
            <v>5.9137923089705335</v>
          </cell>
          <cell r="N48">
            <v>3.9376049474983965</v>
          </cell>
          <cell r="O48">
            <v>4.0039325987485164</v>
          </cell>
          <cell r="P48">
            <v>42.978092628464992</v>
          </cell>
          <cell r="Q48">
            <v>3.2289851109882806</v>
          </cell>
          <cell r="R48">
            <v>-10.873122970356819</v>
          </cell>
          <cell r="S48">
            <v>2.598249592992663</v>
          </cell>
          <cell r="T48">
            <v>2.598249592992663</v>
          </cell>
          <cell r="U48">
            <v>4.599419661787163</v>
          </cell>
          <cell r="V48">
            <v>256.00728155339795</v>
          </cell>
          <cell r="W48">
            <v>26.817256111574462</v>
          </cell>
        </row>
        <row r="49">
          <cell r="B49" t="str">
            <v>Salario medio</v>
          </cell>
          <cell r="C49">
            <v>2931.4760127882942</v>
          </cell>
          <cell r="E49">
            <v>5.6751068240963765</v>
          </cell>
          <cell r="F49">
            <v>2.9648827430334812</v>
          </cell>
          <cell r="G49">
            <v>2.3972647034223638</v>
          </cell>
          <cell r="H49">
            <v>6.8063927630783283</v>
          </cell>
          <cell r="I49">
            <v>5.4119778512117023</v>
          </cell>
          <cell r="J49">
            <v>4.7839735052521926</v>
          </cell>
          <cell r="K49">
            <v>4.6823831010841532</v>
          </cell>
          <cell r="L49">
            <v>2.0624036508654076</v>
          </cell>
          <cell r="M49">
            <v>5.0104981424889949</v>
          </cell>
          <cell r="N49">
            <v>4.7233577527210802</v>
          </cell>
          <cell r="O49">
            <v>5.1881242935381433</v>
          </cell>
          <cell r="Q49">
            <v>2.6765044244148273</v>
          </cell>
          <cell r="R49">
            <v>4.528602856359587</v>
          </cell>
          <cell r="S49">
            <v>4.088933567705566</v>
          </cell>
          <cell r="T49">
            <v>4.088933567705566</v>
          </cell>
          <cell r="U49">
            <v>4.9701896553511871</v>
          </cell>
        </row>
        <row r="50">
          <cell r="B50" t="str">
            <v>. Sector privado</v>
          </cell>
          <cell r="C50">
            <v>3034.8151427911848</v>
          </cell>
          <cell r="E50">
            <v>6.3334368206827252</v>
          </cell>
          <cell r="F50">
            <v>2.9353349351560087</v>
          </cell>
          <cell r="G50">
            <v>2.7028117075297731</v>
          </cell>
          <cell r="H50">
            <v>6.5672232594719437</v>
          </cell>
          <cell r="I50">
            <v>4.7875565179477997</v>
          </cell>
          <cell r="J50">
            <v>4.7654450561726236</v>
          </cell>
          <cell r="K50">
            <v>4.278228645788551</v>
          </cell>
          <cell r="L50">
            <v>1.9784596244899921</v>
          </cell>
          <cell r="M50">
            <v>5.1666994175331826</v>
          </cell>
          <cell r="N50">
            <v>4.8721464619642552</v>
          </cell>
          <cell r="O50">
            <v>5.5456075935065519</v>
          </cell>
          <cell r="Q50">
            <v>2.402259854502109</v>
          </cell>
          <cell r="R50">
            <v>4.7007834416770367</v>
          </cell>
          <cell r="S50">
            <v>3.787703095228534</v>
          </cell>
          <cell r="T50">
            <v>3.787703095228534</v>
          </cell>
          <cell r="U50">
            <v>5.1931029575182031</v>
          </cell>
        </row>
        <row r="51">
          <cell r="B51" t="str">
            <v>. Sector público</v>
          </cell>
          <cell r="C51">
            <v>3098.0360793648579</v>
          </cell>
          <cell r="E51">
            <v>1.7655297245660728</v>
          </cell>
          <cell r="F51">
            <v>2.6873280309194891</v>
          </cell>
          <cell r="G51">
            <v>-0.82058329586404133</v>
          </cell>
          <cell r="H51">
            <v>4.9059958826349614</v>
          </cell>
          <cell r="I51">
            <v>5.1547304721405007</v>
          </cell>
          <cell r="J51">
            <v>2.9602590758716074</v>
          </cell>
          <cell r="K51">
            <v>5.6129966904520545</v>
          </cell>
          <cell r="L51">
            <v>2.185275739098369</v>
          </cell>
          <cell r="M51">
            <v>2.3842321445788794</v>
          </cell>
          <cell r="N51">
            <v>3.0506183221360894</v>
          </cell>
          <cell r="O51">
            <v>2.0120931882471327</v>
          </cell>
          <cell r="Q51">
            <v>3.7842194499747572</v>
          </cell>
          <cell r="R51">
            <v>2.2282426693957635</v>
          </cell>
          <cell r="S51">
            <v>3.906953691045878</v>
          </cell>
          <cell r="T51">
            <v>3.906953691045878</v>
          </cell>
          <cell r="U51">
            <v>2.9919238980589569</v>
          </cell>
        </row>
        <row r="52">
          <cell r="B52" t="str">
            <v>Total</v>
          </cell>
          <cell r="C52">
            <v>39875.358</v>
          </cell>
          <cell r="D52">
            <v>42680.044999999998</v>
          </cell>
          <cell r="E52">
            <v>46142.667000000001</v>
          </cell>
          <cell r="F52">
            <v>50240.009077183597</v>
          </cell>
          <cell r="H52">
            <v>7.0294064292172553</v>
          </cell>
          <cell r="I52">
            <v>6.6225405457343456</v>
          </cell>
          <cell r="J52">
            <v>7.199474068515288</v>
          </cell>
          <cell r="K52">
            <v>7.2462467216592774</v>
          </cell>
          <cell r="L52">
            <v>8.5560571436108734</v>
          </cell>
          <cell r="M52">
            <v>7.9560424077414815</v>
          </cell>
          <cell r="N52">
            <v>7.6497426614188457</v>
          </cell>
          <cell r="O52">
            <v>8.3092656542212531</v>
          </cell>
          <cell r="P52">
            <v>10.058302378241191</v>
          </cell>
          <cell r="Q52">
            <v>8.8464142903651233</v>
          </cell>
          <cell r="R52">
            <v>9.0225941027839873</v>
          </cell>
          <cell r="S52">
            <v>7.8428275019054583</v>
          </cell>
          <cell r="U52">
            <v>7.0336346572737938</v>
          </cell>
          <cell r="V52">
            <v>8.1129764507043127</v>
          </cell>
          <cell r="W52">
            <v>9.4288954219858834</v>
          </cell>
        </row>
        <row r="54">
          <cell r="B54" t="str">
            <v>(*) En los períodos incompletos las tasas están calculadas sobre los meses para los que existe información.</v>
          </cell>
          <cell r="C54">
            <v>37523.866999999998</v>
          </cell>
          <cell r="D54">
            <v>40255.593000000001</v>
          </cell>
          <cell r="E54">
            <v>43801.373</v>
          </cell>
          <cell r="F54">
            <v>47732.122987765266</v>
          </cell>
          <cell r="H54">
            <v>7.577310896500622</v>
          </cell>
          <cell r="I54">
            <v>6.9620727497741175</v>
          </cell>
          <cell r="J54">
            <v>7.3899720304134053</v>
          </cell>
          <cell r="K54">
            <v>7.2216730090459258</v>
          </cell>
          <cell r="L54">
            <v>8.6608371898861503</v>
          </cell>
          <cell r="M54">
            <v>8.9913650291911331</v>
          </cell>
          <cell r="N54">
            <v>8.3825283394244323</v>
          </cell>
          <cell r="O54">
            <v>9.1511988678584011</v>
          </cell>
          <cell r="P54">
            <v>10.433206874302293</v>
          </cell>
          <cell r="Q54">
            <v>8.9569804690719845</v>
          </cell>
          <cell r="R54">
            <v>8.9289283838605016</v>
          </cell>
          <cell r="S54">
            <v>7.8739028312289516</v>
          </cell>
          <cell r="U54">
            <v>7.2799693059353467</v>
          </cell>
          <cell r="V54">
            <v>8.8081673520496864</v>
          </cell>
          <cell r="W54">
            <v>9.6615546969173174</v>
          </cell>
        </row>
        <row r="55">
          <cell r="B55" t="str">
            <v>(1) Salarios privados (inc.consejeros)+profesionales+premios.</v>
          </cell>
          <cell r="C55">
            <v>21497.79339170552</v>
          </cell>
          <cell r="D55">
            <v>23340.580849036469</v>
          </cell>
          <cell r="E55">
            <v>25622.003747593259</v>
          </cell>
          <cell r="F55">
            <v>28087.642549776843</v>
          </cell>
          <cell r="H55">
            <v>8.5743843286296251</v>
          </cell>
          <cell r="I55">
            <v>8.5193075512142169</v>
          </cell>
          <cell r="J55">
            <v>8.1535678045310931</v>
          </cell>
          <cell r="K55">
            <v>8.9957216003992535</v>
          </cell>
          <cell r="L55">
            <v>9.4268959221906368</v>
          </cell>
          <cell r="M55">
            <v>9.7779453248345138</v>
          </cell>
          <cell r="N55">
            <v>9.8128200140332069</v>
          </cell>
          <cell r="O55">
            <v>10.020591334970019</v>
          </cell>
          <cell r="P55">
            <v>11.009363830031727</v>
          </cell>
          <cell r="Q55">
            <v>9.975500069016352</v>
          </cell>
          <cell r="R55">
            <v>9.2272210169545676</v>
          </cell>
          <cell r="S55">
            <v>8.5518850012994427</v>
          </cell>
          <cell r="U55">
            <v>8.5719842206779724</v>
          </cell>
          <cell r="V55">
            <v>9.7744906749009637</v>
          </cell>
          <cell r="W55">
            <v>10.477925954063917</v>
          </cell>
        </row>
        <row r="56">
          <cell r="B56" t="str">
            <v>(2) Salarios públicos+pensiones+desempleo.</v>
          </cell>
          <cell r="C56">
            <v>16026.073608294479</v>
          </cell>
          <cell r="D56">
            <v>16915.012150963539</v>
          </cell>
          <cell r="E56">
            <v>18179.369252406737</v>
          </cell>
          <cell r="F56">
            <v>19644.480437988408</v>
          </cell>
          <cell r="H56">
            <v>6.155721274600956</v>
          </cell>
          <cell r="I56">
            <v>4.9427336312659609</v>
          </cell>
          <cell r="J56">
            <v>6.3678290388660352</v>
          </cell>
          <cell r="K56">
            <v>4.8811379298713709</v>
          </cell>
          <cell r="L56">
            <v>7.5437343975227611</v>
          </cell>
          <cell r="M56">
            <v>7.936606947896796</v>
          </cell>
          <cell r="N56">
            <v>6.4358091723173416</v>
          </cell>
          <cell r="O56">
            <v>7.9591952412216616</v>
          </cell>
          <cell r="P56">
            <v>9.5783156752450296</v>
          </cell>
          <cell r="Q56">
            <v>7.5679060106211393</v>
          </cell>
          <cell r="R56">
            <v>8.5100513976291925</v>
          </cell>
          <cell r="S56">
            <v>6.9265880520296585</v>
          </cell>
          <cell r="U56">
            <v>5.5468267798856248</v>
          </cell>
          <cell r="V56">
            <v>7.4747631876290193</v>
          </cell>
          <cell r="W56">
            <v>8.5026387488475805</v>
          </cell>
        </row>
        <row r="57">
          <cell r="B57" t="str">
            <v>(3) Incluye los ingresos de las Corporaciones Locales.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 refreshError="1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.3.1"/>
    </sheetNames>
    <sheetDataSet>
      <sheetData sheetId="0">
        <row r="2">
          <cell r="A2" t="str">
            <v>Presupuesto 2010</v>
          </cell>
        </row>
        <row r="3">
          <cell r="A3" t="str">
            <v>Conceptos</v>
          </cell>
          <cell r="B3" t="str">
            <v>SEHyP
05-923M</v>
          </cell>
          <cell r="C3" t="str">
            <v>SGH
06-931O</v>
          </cell>
        </row>
        <row r="5">
          <cell r="A5" t="str">
            <v>I. Gastos de personal</v>
          </cell>
          <cell r="B5">
            <v>22597.86</v>
          </cell>
          <cell r="C5">
            <v>731.08</v>
          </cell>
        </row>
        <row r="6">
          <cell r="A6" t="str">
            <v>Art. 20 Arrendamientos y cánones</v>
          </cell>
          <cell r="B6" t="str">
            <v>-</v>
          </cell>
          <cell r="C6" t="str">
            <v>-</v>
          </cell>
        </row>
        <row r="7">
          <cell r="A7" t="str">
            <v>Art. 21 Reparaciones mantenimiento y conservación</v>
          </cell>
          <cell r="B7">
            <v>40.74</v>
          </cell>
          <cell r="C7">
            <v>6.41</v>
          </cell>
        </row>
        <row r="8">
          <cell r="A8" t="str">
            <v>Art. 22 Material, suministros y otros</v>
          </cell>
          <cell r="B8">
            <v>120.23</v>
          </cell>
          <cell r="C8">
            <v>52.86</v>
          </cell>
        </row>
        <row r="9">
          <cell r="A9" t="str">
            <v>Art. 23 Indemnizaciones por razón del servicio</v>
          </cell>
          <cell r="B9">
            <v>241.77</v>
          </cell>
          <cell r="C9">
            <v>63.43</v>
          </cell>
        </row>
        <row r="10">
          <cell r="A10" t="str">
            <v>Art. 24 Gastos de publicaciones</v>
          </cell>
          <cell r="B10" t="str">
            <v>-</v>
          </cell>
          <cell r="C10" t="str">
            <v>-</v>
          </cell>
        </row>
        <row r="11">
          <cell r="A11" t="str">
            <v>II. Gastos corrientes en bienes y servicios</v>
          </cell>
          <cell r="B11">
            <v>402.74</v>
          </cell>
          <cell r="C11">
            <v>122.69999999999999</v>
          </cell>
        </row>
        <row r="12">
          <cell r="A12" t="str">
            <v>Art. 31 Intereses de prestamos</v>
          </cell>
          <cell r="B12" t="str">
            <v>-</v>
          </cell>
          <cell r="C12" t="str">
            <v>-</v>
          </cell>
        </row>
        <row r="13">
          <cell r="A13" t="str">
            <v>Art. 35 Intereses de demora y otros</v>
          </cell>
          <cell r="B13" t="str">
            <v>-</v>
          </cell>
          <cell r="C13" t="str">
            <v>-</v>
          </cell>
        </row>
        <row r="14">
          <cell r="A14" t="str">
            <v>III. Gastos financieros</v>
          </cell>
          <cell r="B14">
            <v>0</v>
          </cell>
          <cell r="C14">
            <v>0</v>
          </cell>
        </row>
        <row r="15">
          <cell r="A15" t="str">
            <v>Art. 48 Transferncias a familias e instituciones 
sin fines de lucro</v>
          </cell>
          <cell r="B15" t="str">
            <v>-</v>
          </cell>
          <cell r="C15" t="str">
            <v>-</v>
          </cell>
        </row>
        <row r="16">
          <cell r="A16" t="str">
            <v>Art. 49 Transferncias al exterior</v>
          </cell>
          <cell r="B16">
            <v>469.54</v>
          </cell>
          <cell r="C16" t="str">
            <v>-</v>
          </cell>
        </row>
        <row r="17">
          <cell r="A17" t="str">
            <v>IV. Transferencias corrientes</v>
          </cell>
          <cell r="B17">
            <v>469.54</v>
          </cell>
          <cell r="C17">
            <v>0</v>
          </cell>
        </row>
        <row r="18">
          <cell r="A18" t="str">
            <v>Art. 62 Inversión nueva</v>
          </cell>
          <cell r="B18" t="str">
            <v>-</v>
          </cell>
          <cell r="C18" t="str">
            <v>-</v>
          </cell>
        </row>
        <row r="19">
          <cell r="A19" t="str">
            <v>Art. 63 Inversión de reposición</v>
          </cell>
          <cell r="B19">
            <v>135.91999999999999</v>
          </cell>
          <cell r="C19">
            <v>22.01</v>
          </cell>
        </row>
        <row r="20">
          <cell r="A20" t="str">
            <v>Art. 64 Inversión de carácter inmaterial</v>
          </cell>
          <cell r="B20" t="str">
            <v>-</v>
          </cell>
          <cell r="C20" t="str">
            <v>-</v>
          </cell>
        </row>
        <row r="21">
          <cell r="A21" t="str">
            <v>VI. Inversiones reales</v>
          </cell>
          <cell r="B21">
            <v>135.91999999999999</v>
          </cell>
          <cell r="C21">
            <v>22.01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hacienda.gob.es/CDI/estrategiapoliticafiscal/2017/actual_plan_presupuestario_2017.pdf" TargetMode="External"/><Relationship Id="rId1" Type="http://schemas.openxmlformats.org/officeDocument/2006/relationships/hyperlink" Target="https://www.hacienda.gob.es/es-ES/CDI/Paginas/EstrategiaPoliticaFiscal/PlanesPresupuestario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B23"/>
  <sheetViews>
    <sheetView tabSelected="1" zoomScale="75" zoomScaleNormal="75" workbookViewId="0"/>
  </sheetViews>
  <sheetFormatPr baseColWidth="10" defaultRowHeight="15"/>
  <cols>
    <col min="1" max="1" width="2.5703125" customWidth="1"/>
    <col min="2" max="2" width="165.5703125" customWidth="1"/>
  </cols>
  <sheetData>
    <row r="8" spans="2:2" ht="20.25">
      <c r="B8" s="197" t="s">
        <v>160</v>
      </c>
    </row>
    <row r="10" spans="2:2" ht="15.75">
      <c r="B10" s="198" t="s">
        <v>159</v>
      </c>
    </row>
    <row r="11" spans="2:2" ht="15.75">
      <c r="B11" s="198" t="s">
        <v>161</v>
      </c>
    </row>
    <row r="12" spans="2:2" ht="15.75">
      <c r="B12" s="198" t="s">
        <v>162</v>
      </c>
    </row>
    <row r="13" spans="2:2" ht="15.75">
      <c r="B13" s="198" t="s">
        <v>163</v>
      </c>
    </row>
    <row r="14" spans="2:2" ht="15.75">
      <c r="B14" s="198" t="s">
        <v>164</v>
      </c>
    </row>
    <row r="16" spans="2:2" ht="15.75">
      <c r="B16" s="198" t="s">
        <v>165</v>
      </c>
    </row>
    <row r="17" spans="2:2" ht="15.75">
      <c r="B17" s="198" t="s">
        <v>166</v>
      </c>
    </row>
    <row r="18" spans="2:2" ht="15.75">
      <c r="B18" s="198" t="s">
        <v>167</v>
      </c>
    </row>
    <row r="19" spans="2:2" ht="15.75">
      <c r="B19" s="198" t="s">
        <v>168</v>
      </c>
    </row>
    <row r="20" spans="2:2" ht="15.75">
      <c r="B20" s="198" t="s">
        <v>169</v>
      </c>
    </row>
    <row r="22" spans="2:2">
      <c r="B22" s="201" t="s">
        <v>172</v>
      </c>
    </row>
    <row r="23" spans="2:2">
      <c r="B23" s="200" t="s">
        <v>171</v>
      </c>
    </row>
  </sheetData>
  <hyperlinks>
    <hyperlink ref="B10" location="'1.1 Supuestos básicos '!A1" display="1.1 Supuestos básicos"/>
    <hyperlink ref="B11" location="'1.2 Perspectivas macreconóm'!A1" display="1.2 Perspectivas macroeconómicas"/>
    <hyperlink ref="B12" location="'1.3 Mercado trabajo'!A1" display="1.3 Evolución del mercado de trabajo"/>
    <hyperlink ref="B13" location="'1.4 Evolución precios'!A1" display="1.4 Evolución de los precios"/>
    <hyperlink ref="B14" location="'1.5 Saldos sectoriales'!A1" display="1.5 Saldos sectoriales"/>
    <hyperlink ref="B16" location="'2.1 Obj AAPP'!A1" display="2.1 Objetivos de déficit fijados por el Acuerdo de Consejo de Ministros de  2 de diciembre de 2016"/>
    <hyperlink ref="B17" location="'2.2 Objetivos presupuestarios'!A1" display="2.2 Objetivos presupuestarios para el total de las Administraciones Públicas y sus subsectores"/>
    <hyperlink ref="B18" location="'2.3 Evolución deuda'!A1" display="2.3. Evolución de la deuda de las Administraciones Públicas  (S.13) y perspectivas"/>
    <hyperlink ref="B19" location="'2.4 Proyecciones con medidas'!A1" display="2.4 - Objetivos de ingresos y gastos para el sector público (S.13) de acuerdo con ESA (SEC) %PIB. Con medidas."/>
    <hyperlink ref="B20" location="'2.5- Proyecciones DBP oct'!A1" display="2.5  Objetivos de ingresos y gastos para el total Administraciones Públicas"/>
    <hyperlink ref="B23" r:id="rId1"/>
    <hyperlink ref="B22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O14"/>
  <sheetViews>
    <sheetView showGridLines="0" zoomScaleNormal="100" workbookViewId="0">
      <selection activeCell="L14" sqref="L14"/>
    </sheetView>
  </sheetViews>
  <sheetFormatPr baseColWidth="10" defaultRowHeight="16.5"/>
  <cols>
    <col min="1" max="1" width="3" style="2" bestFit="1" customWidth="1"/>
    <col min="2" max="2" width="65.7109375" style="2" customWidth="1"/>
    <col min="3" max="5" width="12.7109375" style="2" customWidth="1"/>
    <col min="6" max="6" width="12.140625" style="2" customWidth="1"/>
    <col min="7" max="7" width="11.42578125" style="2"/>
    <col min="8" max="10" width="11.42578125" style="2" customWidth="1"/>
    <col min="11" max="13" width="12.7109375" style="2" customWidth="1"/>
    <col min="14" max="251" width="11.42578125" style="2"/>
    <col min="252" max="256" width="0" style="2" hidden="1" customWidth="1"/>
    <col min="257" max="257" width="14.7109375" style="2" customWidth="1"/>
    <col min="258" max="258" width="58.85546875" style="2" customWidth="1"/>
    <col min="259" max="259" width="13.85546875" style="2" customWidth="1"/>
    <col min="260" max="261" width="13.7109375" style="2" customWidth="1"/>
    <col min="262" max="262" width="12.28515625" style="2" customWidth="1"/>
    <col min="263" max="263" width="12.140625" style="2" customWidth="1"/>
    <col min="264" max="264" width="11.42578125" style="2"/>
    <col min="265" max="265" width="85.42578125" style="2" customWidth="1"/>
    <col min="266" max="507" width="11.42578125" style="2"/>
    <col min="508" max="512" width="0" style="2" hidden="1" customWidth="1"/>
    <col min="513" max="513" width="14.7109375" style="2" customWidth="1"/>
    <col min="514" max="514" width="58.85546875" style="2" customWidth="1"/>
    <col min="515" max="515" width="13.85546875" style="2" customWidth="1"/>
    <col min="516" max="517" width="13.7109375" style="2" customWidth="1"/>
    <col min="518" max="518" width="12.28515625" style="2" customWidth="1"/>
    <col min="519" max="519" width="12.140625" style="2" customWidth="1"/>
    <col min="520" max="520" width="11.42578125" style="2"/>
    <col min="521" max="521" width="85.42578125" style="2" customWidth="1"/>
    <col min="522" max="763" width="11.42578125" style="2"/>
    <col min="764" max="768" width="0" style="2" hidden="1" customWidth="1"/>
    <col min="769" max="769" width="14.7109375" style="2" customWidth="1"/>
    <col min="770" max="770" width="58.85546875" style="2" customWidth="1"/>
    <col min="771" max="771" width="13.85546875" style="2" customWidth="1"/>
    <col min="772" max="773" width="13.7109375" style="2" customWidth="1"/>
    <col min="774" max="774" width="12.28515625" style="2" customWidth="1"/>
    <col min="775" max="775" width="12.140625" style="2" customWidth="1"/>
    <col min="776" max="776" width="11.42578125" style="2"/>
    <col min="777" max="777" width="85.42578125" style="2" customWidth="1"/>
    <col min="778" max="1019" width="11.42578125" style="2"/>
    <col min="1020" max="1024" width="0" style="2" hidden="1" customWidth="1"/>
    <col min="1025" max="1025" width="14.7109375" style="2" customWidth="1"/>
    <col min="1026" max="1026" width="58.85546875" style="2" customWidth="1"/>
    <col min="1027" max="1027" width="13.85546875" style="2" customWidth="1"/>
    <col min="1028" max="1029" width="13.7109375" style="2" customWidth="1"/>
    <col min="1030" max="1030" width="12.28515625" style="2" customWidth="1"/>
    <col min="1031" max="1031" width="12.140625" style="2" customWidth="1"/>
    <col min="1032" max="1032" width="11.42578125" style="2"/>
    <col min="1033" max="1033" width="85.42578125" style="2" customWidth="1"/>
    <col min="1034" max="1275" width="11.42578125" style="2"/>
    <col min="1276" max="1280" width="0" style="2" hidden="1" customWidth="1"/>
    <col min="1281" max="1281" width="14.7109375" style="2" customWidth="1"/>
    <col min="1282" max="1282" width="58.85546875" style="2" customWidth="1"/>
    <col min="1283" max="1283" width="13.85546875" style="2" customWidth="1"/>
    <col min="1284" max="1285" width="13.7109375" style="2" customWidth="1"/>
    <col min="1286" max="1286" width="12.28515625" style="2" customWidth="1"/>
    <col min="1287" max="1287" width="12.140625" style="2" customWidth="1"/>
    <col min="1288" max="1288" width="11.42578125" style="2"/>
    <col min="1289" max="1289" width="85.42578125" style="2" customWidth="1"/>
    <col min="1290" max="1531" width="11.42578125" style="2"/>
    <col min="1532" max="1536" width="0" style="2" hidden="1" customWidth="1"/>
    <col min="1537" max="1537" width="14.7109375" style="2" customWidth="1"/>
    <col min="1538" max="1538" width="58.85546875" style="2" customWidth="1"/>
    <col min="1539" max="1539" width="13.85546875" style="2" customWidth="1"/>
    <col min="1540" max="1541" width="13.7109375" style="2" customWidth="1"/>
    <col min="1542" max="1542" width="12.28515625" style="2" customWidth="1"/>
    <col min="1543" max="1543" width="12.140625" style="2" customWidth="1"/>
    <col min="1544" max="1544" width="11.42578125" style="2"/>
    <col min="1545" max="1545" width="85.42578125" style="2" customWidth="1"/>
    <col min="1546" max="1787" width="11.42578125" style="2"/>
    <col min="1788" max="1792" width="0" style="2" hidden="1" customWidth="1"/>
    <col min="1793" max="1793" width="14.7109375" style="2" customWidth="1"/>
    <col min="1794" max="1794" width="58.85546875" style="2" customWidth="1"/>
    <col min="1795" max="1795" width="13.85546875" style="2" customWidth="1"/>
    <col min="1796" max="1797" width="13.7109375" style="2" customWidth="1"/>
    <col min="1798" max="1798" width="12.28515625" style="2" customWidth="1"/>
    <col min="1799" max="1799" width="12.140625" style="2" customWidth="1"/>
    <col min="1800" max="1800" width="11.42578125" style="2"/>
    <col min="1801" max="1801" width="85.42578125" style="2" customWidth="1"/>
    <col min="1802" max="2043" width="11.42578125" style="2"/>
    <col min="2044" max="2048" width="0" style="2" hidden="1" customWidth="1"/>
    <col min="2049" max="2049" width="14.7109375" style="2" customWidth="1"/>
    <col min="2050" max="2050" width="58.85546875" style="2" customWidth="1"/>
    <col min="2051" max="2051" width="13.85546875" style="2" customWidth="1"/>
    <col min="2052" max="2053" width="13.7109375" style="2" customWidth="1"/>
    <col min="2054" max="2054" width="12.28515625" style="2" customWidth="1"/>
    <col min="2055" max="2055" width="12.140625" style="2" customWidth="1"/>
    <col min="2056" max="2056" width="11.42578125" style="2"/>
    <col min="2057" max="2057" width="85.42578125" style="2" customWidth="1"/>
    <col min="2058" max="2299" width="11.42578125" style="2"/>
    <col min="2300" max="2304" width="0" style="2" hidden="1" customWidth="1"/>
    <col min="2305" max="2305" width="14.7109375" style="2" customWidth="1"/>
    <col min="2306" max="2306" width="58.85546875" style="2" customWidth="1"/>
    <col min="2307" max="2307" width="13.85546875" style="2" customWidth="1"/>
    <col min="2308" max="2309" width="13.7109375" style="2" customWidth="1"/>
    <col min="2310" max="2310" width="12.28515625" style="2" customWidth="1"/>
    <col min="2311" max="2311" width="12.140625" style="2" customWidth="1"/>
    <col min="2312" max="2312" width="11.42578125" style="2"/>
    <col min="2313" max="2313" width="85.42578125" style="2" customWidth="1"/>
    <col min="2314" max="2555" width="11.42578125" style="2"/>
    <col min="2556" max="2560" width="0" style="2" hidden="1" customWidth="1"/>
    <col min="2561" max="2561" width="14.7109375" style="2" customWidth="1"/>
    <col min="2562" max="2562" width="58.85546875" style="2" customWidth="1"/>
    <col min="2563" max="2563" width="13.85546875" style="2" customWidth="1"/>
    <col min="2564" max="2565" width="13.7109375" style="2" customWidth="1"/>
    <col min="2566" max="2566" width="12.28515625" style="2" customWidth="1"/>
    <col min="2567" max="2567" width="12.140625" style="2" customWidth="1"/>
    <col min="2568" max="2568" width="11.42578125" style="2"/>
    <col min="2569" max="2569" width="85.42578125" style="2" customWidth="1"/>
    <col min="2570" max="2811" width="11.42578125" style="2"/>
    <col min="2812" max="2816" width="0" style="2" hidden="1" customWidth="1"/>
    <col min="2817" max="2817" width="14.7109375" style="2" customWidth="1"/>
    <col min="2818" max="2818" width="58.85546875" style="2" customWidth="1"/>
    <col min="2819" max="2819" width="13.85546875" style="2" customWidth="1"/>
    <col min="2820" max="2821" width="13.7109375" style="2" customWidth="1"/>
    <col min="2822" max="2822" width="12.28515625" style="2" customWidth="1"/>
    <col min="2823" max="2823" width="12.140625" style="2" customWidth="1"/>
    <col min="2824" max="2824" width="11.42578125" style="2"/>
    <col min="2825" max="2825" width="85.42578125" style="2" customWidth="1"/>
    <col min="2826" max="3067" width="11.42578125" style="2"/>
    <col min="3068" max="3072" width="0" style="2" hidden="1" customWidth="1"/>
    <col min="3073" max="3073" width="14.7109375" style="2" customWidth="1"/>
    <col min="3074" max="3074" width="58.85546875" style="2" customWidth="1"/>
    <col min="3075" max="3075" width="13.85546875" style="2" customWidth="1"/>
    <col min="3076" max="3077" width="13.7109375" style="2" customWidth="1"/>
    <col min="3078" max="3078" width="12.28515625" style="2" customWidth="1"/>
    <col min="3079" max="3079" width="12.140625" style="2" customWidth="1"/>
    <col min="3080" max="3080" width="11.42578125" style="2"/>
    <col min="3081" max="3081" width="85.42578125" style="2" customWidth="1"/>
    <col min="3082" max="3323" width="11.42578125" style="2"/>
    <col min="3324" max="3328" width="0" style="2" hidden="1" customWidth="1"/>
    <col min="3329" max="3329" width="14.7109375" style="2" customWidth="1"/>
    <col min="3330" max="3330" width="58.85546875" style="2" customWidth="1"/>
    <col min="3331" max="3331" width="13.85546875" style="2" customWidth="1"/>
    <col min="3332" max="3333" width="13.7109375" style="2" customWidth="1"/>
    <col min="3334" max="3334" width="12.28515625" style="2" customWidth="1"/>
    <col min="3335" max="3335" width="12.140625" style="2" customWidth="1"/>
    <col min="3336" max="3336" width="11.42578125" style="2"/>
    <col min="3337" max="3337" width="85.42578125" style="2" customWidth="1"/>
    <col min="3338" max="3579" width="11.42578125" style="2"/>
    <col min="3580" max="3584" width="0" style="2" hidden="1" customWidth="1"/>
    <col min="3585" max="3585" width="14.7109375" style="2" customWidth="1"/>
    <col min="3586" max="3586" width="58.85546875" style="2" customWidth="1"/>
    <col min="3587" max="3587" width="13.85546875" style="2" customWidth="1"/>
    <col min="3588" max="3589" width="13.7109375" style="2" customWidth="1"/>
    <col min="3590" max="3590" width="12.28515625" style="2" customWidth="1"/>
    <col min="3591" max="3591" width="12.140625" style="2" customWidth="1"/>
    <col min="3592" max="3592" width="11.42578125" style="2"/>
    <col min="3593" max="3593" width="85.42578125" style="2" customWidth="1"/>
    <col min="3594" max="3835" width="11.42578125" style="2"/>
    <col min="3836" max="3840" width="0" style="2" hidden="1" customWidth="1"/>
    <col min="3841" max="3841" width="14.7109375" style="2" customWidth="1"/>
    <col min="3842" max="3842" width="58.85546875" style="2" customWidth="1"/>
    <col min="3843" max="3843" width="13.85546875" style="2" customWidth="1"/>
    <col min="3844" max="3845" width="13.7109375" style="2" customWidth="1"/>
    <col min="3846" max="3846" width="12.28515625" style="2" customWidth="1"/>
    <col min="3847" max="3847" width="12.140625" style="2" customWidth="1"/>
    <col min="3848" max="3848" width="11.42578125" style="2"/>
    <col min="3849" max="3849" width="85.42578125" style="2" customWidth="1"/>
    <col min="3850" max="4091" width="11.42578125" style="2"/>
    <col min="4092" max="4096" width="0" style="2" hidden="1" customWidth="1"/>
    <col min="4097" max="4097" width="14.7109375" style="2" customWidth="1"/>
    <col min="4098" max="4098" width="58.85546875" style="2" customWidth="1"/>
    <col min="4099" max="4099" width="13.85546875" style="2" customWidth="1"/>
    <col min="4100" max="4101" width="13.7109375" style="2" customWidth="1"/>
    <col min="4102" max="4102" width="12.28515625" style="2" customWidth="1"/>
    <col min="4103" max="4103" width="12.140625" style="2" customWidth="1"/>
    <col min="4104" max="4104" width="11.42578125" style="2"/>
    <col min="4105" max="4105" width="85.42578125" style="2" customWidth="1"/>
    <col min="4106" max="4347" width="11.42578125" style="2"/>
    <col min="4348" max="4352" width="0" style="2" hidden="1" customWidth="1"/>
    <col min="4353" max="4353" width="14.7109375" style="2" customWidth="1"/>
    <col min="4354" max="4354" width="58.85546875" style="2" customWidth="1"/>
    <col min="4355" max="4355" width="13.85546875" style="2" customWidth="1"/>
    <col min="4356" max="4357" width="13.7109375" style="2" customWidth="1"/>
    <col min="4358" max="4358" width="12.28515625" style="2" customWidth="1"/>
    <col min="4359" max="4359" width="12.140625" style="2" customWidth="1"/>
    <col min="4360" max="4360" width="11.42578125" style="2"/>
    <col min="4361" max="4361" width="85.42578125" style="2" customWidth="1"/>
    <col min="4362" max="4603" width="11.42578125" style="2"/>
    <col min="4604" max="4608" width="0" style="2" hidden="1" customWidth="1"/>
    <col min="4609" max="4609" width="14.7109375" style="2" customWidth="1"/>
    <col min="4610" max="4610" width="58.85546875" style="2" customWidth="1"/>
    <col min="4611" max="4611" width="13.85546875" style="2" customWidth="1"/>
    <col min="4612" max="4613" width="13.7109375" style="2" customWidth="1"/>
    <col min="4614" max="4614" width="12.28515625" style="2" customWidth="1"/>
    <col min="4615" max="4615" width="12.140625" style="2" customWidth="1"/>
    <col min="4616" max="4616" width="11.42578125" style="2"/>
    <col min="4617" max="4617" width="85.42578125" style="2" customWidth="1"/>
    <col min="4618" max="4859" width="11.42578125" style="2"/>
    <col min="4860" max="4864" width="0" style="2" hidden="1" customWidth="1"/>
    <col min="4865" max="4865" width="14.7109375" style="2" customWidth="1"/>
    <col min="4866" max="4866" width="58.85546875" style="2" customWidth="1"/>
    <col min="4867" max="4867" width="13.85546875" style="2" customWidth="1"/>
    <col min="4868" max="4869" width="13.7109375" style="2" customWidth="1"/>
    <col min="4870" max="4870" width="12.28515625" style="2" customWidth="1"/>
    <col min="4871" max="4871" width="12.140625" style="2" customWidth="1"/>
    <col min="4872" max="4872" width="11.42578125" style="2"/>
    <col min="4873" max="4873" width="85.42578125" style="2" customWidth="1"/>
    <col min="4874" max="5115" width="11.42578125" style="2"/>
    <col min="5116" max="5120" width="0" style="2" hidden="1" customWidth="1"/>
    <col min="5121" max="5121" width="14.7109375" style="2" customWidth="1"/>
    <col min="5122" max="5122" width="58.85546875" style="2" customWidth="1"/>
    <col min="5123" max="5123" width="13.85546875" style="2" customWidth="1"/>
    <col min="5124" max="5125" width="13.7109375" style="2" customWidth="1"/>
    <col min="5126" max="5126" width="12.28515625" style="2" customWidth="1"/>
    <col min="5127" max="5127" width="12.140625" style="2" customWidth="1"/>
    <col min="5128" max="5128" width="11.42578125" style="2"/>
    <col min="5129" max="5129" width="85.42578125" style="2" customWidth="1"/>
    <col min="5130" max="5371" width="11.42578125" style="2"/>
    <col min="5372" max="5376" width="0" style="2" hidden="1" customWidth="1"/>
    <col min="5377" max="5377" width="14.7109375" style="2" customWidth="1"/>
    <col min="5378" max="5378" width="58.85546875" style="2" customWidth="1"/>
    <col min="5379" max="5379" width="13.85546875" style="2" customWidth="1"/>
    <col min="5380" max="5381" width="13.7109375" style="2" customWidth="1"/>
    <col min="5382" max="5382" width="12.28515625" style="2" customWidth="1"/>
    <col min="5383" max="5383" width="12.140625" style="2" customWidth="1"/>
    <col min="5384" max="5384" width="11.42578125" style="2"/>
    <col min="5385" max="5385" width="85.42578125" style="2" customWidth="1"/>
    <col min="5386" max="5627" width="11.42578125" style="2"/>
    <col min="5628" max="5632" width="0" style="2" hidden="1" customWidth="1"/>
    <col min="5633" max="5633" width="14.7109375" style="2" customWidth="1"/>
    <col min="5634" max="5634" width="58.85546875" style="2" customWidth="1"/>
    <col min="5635" max="5635" width="13.85546875" style="2" customWidth="1"/>
    <col min="5636" max="5637" width="13.7109375" style="2" customWidth="1"/>
    <col min="5638" max="5638" width="12.28515625" style="2" customWidth="1"/>
    <col min="5639" max="5639" width="12.140625" style="2" customWidth="1"/>
    <col min="5640" max="5640" width="11.42578125" style="2"/>
    <col min="5641" max="5641" width="85.42578125" style="2" customWidth="1"/>
    <col min="5642" max="5883" width="11.42578125" style="2"/>
    <col min="5884" max="5888" width="0" style="2" hidden="1" customWidth="1"/>
    <col min="5889" max="5889" width="14.7109375" style="2" customWidth="1"/>
    <col min="5890" max="5890" width="58.85546875" style="2" customWidth="1"/>
    <col min="5891" max="5891" width="13.85546875" style="2" customWidth="1"/>
    <col min="5892" max="5893" width="13.7109375" style="2" customWidth="1"/>
    <col min="5894" max="5894" width="12.28515625" style="2" customWidth="1"/>
    <col min="5895" max="5895" width="12.140625" style="2" customWidth="1"/>
    <col min="5896" max="5896" width="11.42578125" style="2"/>
    <col min="5897" max="5897" width="85.42578125" style="2" customWidth="1"/>
    <col min="5898" max="6139" width="11.42578125" style="2"/>
    <col min="6140" max="6144" width="0" style="2" hidden="1" customWidth="1"/>
    <col min="6145" max="6145" width="14.7109375" style="2" customWidth="1"/>
    <col min="6146" max="6146" width="58.85546875" style="2" customWidth="1"/>
    <col min="6147" max="6147" width="13.85546875" style="2" customWidth="1"/>
    <col min="6148" max="6149" width="13.7109375" style="2" customWidth="1"/>
    <col min="6150" max="6150" width="12.28515625" style="2" customWidth="1"/>
    <col min="6151" max="6151" width="12.140625" style="2" customWidth="1"/>
    <col min="6152" max="6152" width="11.42578125" style="2"/>
    <col min="6153" max="6153" width="85.42578125" style="2" customWidth="1"/>
    <col min="6154" max="6395" width="11.42578125" style="2"/>
    <col min="6396" max="6400" width="0" style="2" hidden="1" customWidth="1"/>
    <col min="6401" max="6401" width="14.7109375" style="2" customWidth="1"/>
    <col min="6402" max="6402" width="58.85546875" style="2" customWidth="1"/>
    <col min="6403" max="6403" width="13.85546875" style="2" customWidth="1"/>
    <col min="6404" max="6405" width="13.7109375" style="2" customWidth="1"/>
    <col min="6406" max="6406" width="12.28515625" style="2" customWidth="1"/>
    <col min="6407" max="6407" width="12.140625" style="2" customWidth="1"/>
    <col min="6408" max="6408" width="11.42578125" style="2"/>
    <col min="6409" max="6409" width="85.42578125" style="2" customWidth="1"/>
    <col min="6410" max="6651" width="11.42578125" style="2"/>
    <col min="6652" max="6656" width="0" style="2" hidden="1" customWidth="1"/>
    <col min="6657" max="6657" width="14.7109375" style="2" customWidth="1"/>
    <col min="6658" max="6658" width="58.85546875" style="2" customWidth="1"/>
    <col min="6659" max="6659" width="13.85546875" style="2" customWidth="1"/>
    <col min="6660" max="6661" width="13.7109375" style="2" customWidth="1"/>
    <col min="6662" max="6662" width="12.28515625" style="2" customWidth="1"/>
    <col min="6663" max="6663" width="12.140625" style="2" customWidth="1"/>
    <col min="6664" max="6664" width="11.42578125" style="2"/>
    <col min="6665" max="6665" width="85.42578125" style="2" customWidth="1"/>
    <col min="6666" max="6907" width="11.42578125" style="2"/>
    <col min="6908" max="6912" width="0" style="2" hidden="1" customWidth="1"/>
    <col min="6913" max="6913" width="14.7109375" style="2" customWidth="1"/>
    <col min="6914" max="6914" width="58.85546875" style="2" customWidth="1"/>
    <col min="6915" max="6915" width="13.85546875" style="2" customWidth="1"/>
    <col min="6916" max="6917" width="13.7109375" style="2" customWidth="1"/>
    <col min="6918" max="6918" width="12.28515625" style="2" customWidth="1"/>
    <col min="6919" max="6919" width="12.140625" style="2" customWidth="1"/>
    <col min="6920" max="6920" width="11.42578125" style="2"/>
    <col min="6921" max="6921" width="85.42578125" style="2" customWidth="1"/>
    <col min="6922" max="7163" width="11.42578125" style="2"/>
    <col min="7164" max="7168" width="0" style="2" hidden="1" customWidth="1"/>
    <col min="7169" max="7169" width="14.7109375" style="2" customWidth="1"/>
    <col min="7170" max="7170" width="58.85546875" style="2" customWidth="1"/>
    <col min="7171" max="7171" width="13.85546875" style="2" customWidth="1"/>
    <col min="7172" max="7173" width="13.7109375" style="2" customWidth="1"/>
    <col min="7174" max="7174" width="12.28515625" style="2" customWidth="1"/>
    <col min="7175" max="7175" width="12.140625" style="2" customWidth="1"/>
    <col min="7176" max="7176" width="11.42578125" style="2"/>
    <col min="7177" max="7177" width="85.42578125" style="2" customWidth="1"/>
    <col min="7178" max="7419" width="11.42578125" style="2"/>
    <col min="7420" max="7424" width="0" style="2" hidden="1" customWidth="1"/>
    <col min="7425" max="7425" width="14.7109375" style="2" customWidth="1"/>
    <col min="7426" max="7426" width="58.85546875" style="2" customWidth="1"/>
    <col min="7427" max="7427" width="13.85546875" style="2" customWidth="1"/>
    <col min="7428" max="7429" width="13.7109375" style="2" customWidth="1"/>
    <col min="7430" max="7430" width="12.28515625" style="2" customWidth="1"/>
    <col min="7431" max="7431" width="12.140625" style="2" customWidth="1"/>
    <col min="7432" max="7432" width="11.42578125" style="2"/>
    <col min="7433" max="7433" width="85.42578125" style="2" customWidth="1"/>
    <col min="7434" max="7675" width="11.42578125" style="2"/>
    <col min="7676" max="7680" width="0" style="2" hidden="1" customWidth="1"/>
    <col min="7681" max="7681" width="14.7109375" style="2" customWidth="1"/>
    <col min="7682" max="7682" width="58.85546875" style="2" customWidth="1"/>
    <col min="7683" max="7683" width="13.85546875" style="2" customWidth="1"/>
    <col min="7684" max="7685" width="13.7109375" style="2" customWidth="1"/>
    <col min="7686" max="7686" width="12.28515625" style="2" customWidth="1"/>
    <col min="7687" max="7687" width="12.140625" style="2" customWidth="1"/>
    <col min="7688" max="7688" width="11.42578125" style="2"/>
    <col min="7689" max="7689" width="85.42578125" style="2" customWidth="1"/>
    <col min="7690" max="7931" width="11.42578125" style="2"/>
    <col min="7932" max="7936" width="0" style="2" hidden="1" customWidth="1"/>
    <col min="7937" max="7937" width="14.7109375" style="2" customWidth="1"/>
    <col min="7938" max="7938" width="58.85546875" style="2" customWidth="1"/>
    <col min="7939" max="7939" width="13.85546875" style="2" customWidth="1"/>
    <col min="7940" max="7941" width="13.7109375" style="2" customWidth="1"/>
    <col min="7942" max="7942" width="12.28515625" style="2" customWidth="1"/>
    <col min="7943" max="7943" width="12.140625" style="2" customWidth="1"/>
    <col min="7944" max="7944" width="11.42578125" style="2"/>
    <col min="7945" max="7945" width="85.42578125" style="2" customWidth="1"/>
    <col min="7946" max="8187" width="11.42578125" style="2"/>
    <col min="8188" max="8192" width="0" style="2" hidden="1" customWidth="1"/>
    <col min="8193" max="8193" width="14.7109375" style="2" customWidth="1"/>
    <col min="8194" max="8194" width="58.85546875" style="2" customWidth="1"/>
    <col min="8195" max="8195" width="13.85546875" style="2" customWidth="1"/>
    <col min="8196" max="8197" width="13.7109375" style="2" customWidth="1"/>
    <col min="8198" max="8198" width="12.28515625" style="2" customWidth="1"/>
    <col min="8199" max="8199" width="12.140625" style="2" customWidth="1"/>
    <col min="8200" max="8200" width="11.42578125" style="2"/>
    <col min="8201" max="8201" width="85.42578125" style="2" customWidth="1"/>
    <col min="8202" max="8443" width="11.42578125" style="2"/>
    <col min="8444" max="8448" width="0" style="2" hidden="1" customWidth="1"/>
    <col min="8449" max="8449" width="14.7109375" style="2" customWidth="1"/>
    <col min="8450" max="8450" width="58.85546875" style="2" customWidth="1"/>
    <col min="8451" max="8451" width="13.85546875" style="2" customWidth="1"/>
    <col min="8452" max="8453" width="13.7109375" style="2" customWidth="1"/>
    <col min="8454" max="8454" width="12.28515625" style="2" customWidth="1"/>
    <col min="8455" max="8455" width="12.140625" style="2" customWidth="1"/>
    <col min="8456" max="8456" width="11.42578125" style="2"/>
    <col min="8457" max="8457" width="85.42578125" style="2" customWidth="1"/>
    <col min="8458" max="8699" width="11.42578125" style="2"/>
    <col min="8700" max="8704" width="0" style="2" hidden="1" customWidth="1"/>
    <col min="8705" max="8705" width="14.7109375" style="2" customWidth="1"/>
    <col min="8706" max="8706" width="58.85546875" style="2" customWidth="1"/>
    <col min="8707" max="8707" width="13.85546875" style="2" customWidth="1"/>
    <col min="8708" max="8709" width="13.7109375" style="2" customWidth="1"/>
    <col min="8710" max="8710" width="12.28515625" style="2" customWidth="1"/>
    <col min="8711" max="8711" width="12.140625" style="2" customWidth="1"/>
    <col min="8712" max="8712" width="11.42578125" style="2"/>
    <col min="8713" max="8713" width="85.42578125" style="2" customWidth="1"/>
    <col min="8714" max="8955" width="11.42578125" style="2"/>
    <col min="8956" max="8960" width="0" style="2" hidden="1" customWidth="1"/>
    <col min="8961" max="8961" width="14.7109375" style="2" customWidth="1"/>
    <col min="8962" max="8962" width="58.85546875" style="2" customWidth="1"/>
    <col min="8963" max="8963" width="13.85546875" style="2" customWidth="1"/>
    <col min="8964" max="8965" width="13.7109375" style="2" customWidth="1"/>
    <col min="8966" max="8966" width="12.28515625" style="2" customWidth="1"/>
    <col min="8967" max="8967" width="12.140625" style="2" customWidth="1"/>
    <col min="8968" max="8968" width="11.42578125" style="2"/>
    <col min="8969" max="8969" width="85.42578125" style="2" customWidth="1"/>
    <col min="8970" max="9211" width="11.42578125" style="2"/>
    <col min="9212" max="9216" width="0" style="2" hidden="1" customWidth="1"/>
    <col min="9217" max="9217" width="14.7109375" style="2" customWidth="1"/>
    <col min="9218" max="9218" width="58.85546875" style="2" customWidth="1"/>
    <col min="9219" max="9219" width="13.85546875" style="2" customWidth="1"/>
    <col min="9220" max="9221" width="13.7109375" style="2" customWidth="1"/>
    <col min="9222" max="9222" width="12.28515625" style="2" customWidth="1"/>
    <col min="9223" max="9223" width="12.140625" style="2" customWidth="1"/>
    <col min="9224" max="9224" width="11.42578125" style="2"/>
    <col min="9225" max="9225" width="85.42578125" style="2" customWidth="1"/>
    <col min="9226" max="9467" width="11.42578125" style="2"/>
    <col min="9468" max="9472" width="0" style="2" hidden="1" customWidth="1"/>
    <col min="9473" max="9473" width="14.7109375" style="2" customWidth="1"/>
    <col min="9474" max="9474" width="58.85546875" style="2" customWidth="1"/>
    <col min="9475" max="9475" width="13.85546875" style="2" customWidth="1"/>
    <col min="9476" max="9477" width="13.7109375" style="2" customWidth="1"/>
    <col min="9478" max="9478" width="12.28515625" style="2" customWidth="1"/>
    <col min="9479" max="9479" width="12.140625" style="2" customWidth="1"/>
    <col min="9480" max="9480" width="11.42578125" style="2"/>
    <col min="9481" max="9481" width="85.42578125" style="2" customWidth="1"/>
    <col min="9482" max="9723" width="11.42578125" style="2"/>
    <col min="9724" max="9728" width="0" style="2" hidden="1" customWidth="1"/>
    <col min="9729" max="9729" width="14.7109375" style="2" customWidth="1"/>
    <col min="9730" max="9730" width="58.85546875" style="2" customWidth="1"/>
    <col min="9731" max="9731" width="13.85546875" style="2" customWidth="1"/>
    <col min="9732" max="9733" width="13.7109375" style="2" customWidth="1"/>
    <col min="9734" max="9734" width="12.28515625" style="2" customWidth="1"/>
    <col min="9735" max="9735" width="12.140625" style="2" customWidth="1"/>
    <col min="9736" max="9736" width="11.42578125" style="2"/>
    <col min="9737" max="9737" width="85.42578125" style="2" customWidth="1"/>
    <col min="9738" max="9979" width="11.42578125" style="2"/>
    <col min="9980" max="9984" width="0" style="2" hidden="1" customWidth="1"/>
    <col min="9985" max="9985" width="14.7109375" style="2" customWidth="1"/>
    <col min="9986" max="9986" width="58.85546875" style="2" customWidth="1"/>
    <col min="9987" max="9987" width="13.85546875" style="2" customWidth="1"/>
    <col min="9988" max="9989" width="13.7109375" style="2" customWidth="1"/>
    <col min="9990" max="9990" width="12.28515625" style="2" customWidth="1"/>
    <col min="9991" max="9991" width="12.140625" style="2" customWidth="1"/>
    <col min="9992" max="9992" width="11.42578125" style="2"/>
    <col min="9993" max="9993" width="85.42578125" style="2" customWidth="1"/>
    <col min="9994" max="10235" width="11.42578125" style="2"/>
    <col min="10236" max="10240" width="0" style="2" hidden="1" customWidth="1"/>
    <col min="10241" max="10241" width="14.7109375" style="2" customWidth="1"/>
    <col min="10242" max="10242" width="58.85546875" style="2" customWidth="1"/>
    <col min="10243" max="10243" width="13.85546875" style="2" customWidth="1"/>
    <col min="10244" max="10245" width="13.7109375" style="2" customWidth="1"/>
    <col min="10246" max="10246" width="12.28515625" style="2" customWidth="1"/>
    <col min="10247" max="10247" width="12.140625" style="2" customWidth="1"/>
    <col min="10248" max="10248" width="11.42578125" style="2"/>
    <col min="10249" max="10249" width="85.42578125" style="2" customWidth="1"/>
    <col min="10250" max="10491" width="11.42578125" style="2"/>
    <col min="10492" max="10496" width="0" style="2" hidden="1" customWidth="1"/>
    <col min="10497" max="10497" width="14.7109375" style="2" customWidth="1"/>
    <col min="10498" max="10498" width="58.85546875" style="2" customWidth="1"/>
    <col min="10499" max="10499" width="13.85546875" style="2" customWidth="1"/>
    <col min="10500" max="10501" width="13.7109375" style="2" customWidth="1"/>
    <col min="10502" max="10502" width="12.28515625" style="2" customWidth="1"/>
    <col min="10503" max="10503" width="12.140625" style="2" customWidth="1"/>
    <col min="10504" max="10504" width="11.42578125" style="2"/>
    <col min="10505" max="10505" width="85.42578125" style="2" customWidth="1"/>
    <col min="10506" max="10747" width="11.42578125" style="2"/>
    <col min="10748" max="10752" width="0" style="2" hidden="1" customWidth="1"/>
    <col min="10753" max="10753" width="14.7109375" style="2" customWidth="1"/>
    <col min="10754" max="10754" width="58.85546875" style="2" customWidth="1"/>
    <col min="10755" max="10755" width="13.85546875" style="2" customWidth="1"/>
    <col min="10756" max="10757" width="13.7109375" style="2" customWidth="1"/>
    <col min="10758" max="10758" width="12.28515625" style="2" customWidth="1"/>
    <col min="10759" max="10759" width="12.140625" style="2" customWidth="1"/>
    <col min="10760" max="10760" width="11.42578125" style="2"/>
    <col min="10761" max="10761" width="85.42578125" style="2" customWidth="1"/>
    <col min="10762" max="11003" width="11.42578125" style="2"/>
    <col min="11004" max="11008" width="0" style="2" hidden="1" customWidth="1"/>
    <col min="11009" max="11009" width="14.7109375" style="2" customWidth="1"/>
    <col min="11010" max="11010" width="58.85546875" style="2" customWidth="1"/>
    <col min="11011" max="11011" width="13.85546875" style="2" customWidth="1"/>
    <col min="11012" max="11013" width="13.7109375" style="2" customWidth="1"/>
    <col min="11014" max="11014" width="12.28515625" style="2" customWidth="1"/>
    <col min="11015" max="11015" width="12.140625" style="2" customWidth="1"/>
    <col min="11016" max="11016" width="11.42578125" style="2"/>
    <col min="11017" max="11017" width="85.42578125" style="2" customWidth="1"/>
    <col min="11018" max="11259" width="11.42578125" style="2"/>
    <col min="11260" max="11264" width="0" style="2" hidden="1" customWidth="1"/>
    <col min="11265" max="11265" width="14.7109375" style="2" customWidth="1"/>
    <col min="11266" max="11266" width="58.85546875" style="2" customWidth="1"/>
    <col min="11267" max="11267" width="13.85546875" style="2" customWidth="1"/>
    <col min="11268" max="11269" width="13.7109375" style="2" customWidth="1"/>
    <col min="11270" max="11270" width="12.28515625" style="2" customWidth="1"/>
    <col min="11271" max="11271" width="12.140625" style="2" customWidth="1"/>
    <col min="11272" max="11272" width="11.42578125" style="2"/>
    <col min="11273" max="11273" width="85.42578125" style="2" customWidth="1"/>
    <col min="11274" max="11515" width="11.42578125" style="2"/>
    <col min="11516" max="11520" width="0" style="2" hidden="1" customWidth="1"/>
    <col min="11521" max="11521" width="14.7109375" style="2" customWidth="1"/>
    <col min="11522" max="11522" width="58.85546875" style="2" customWidth="1"/>
    <col min="11523" max="11523" width="13.85546875" style="2" customWidth="1"/>
    <col min="11524" max="11525" width="13.7109375" style="2" customWidth="1"/>
    <col min="11526" max="11526" width="12.28515625" style="2" customWidth="1"/>
    <col min="11527" max="11527" width="12.140625" style="2" customWidth="1"/>
    <col min="11528" max="11528" width="11.42578125" style="2"/>
    <col min="11529" max="11529" width="85.42578125" style="2" customWidth="1"/>
    <col min="11530" max="11771" width="11.42578125" style="2"/>
    <col min="11772" max="11776" width="0" style="2" hidden="1" customWidth="1"/>
    <col min="11777" max="11777" width="14.7109375" style="2" customWidth="1"/>
    <col min="11778" max="11778" width="58.85546875" style="2" customWidth="1"/>
    <col min="11779" max="11779" width="13.85546875" style="2" customWidth="1"/>
    <col min="11780" max="11781" width="13.7109375" style="2" customWidth="1"/>
    <col min="11782" max="11782" width="12.28515625" style="2" customWidth="1"/>
    <col min="11783" max="11783" width="12.140625" style="2" customWidth="1"/>
    <col min="11784" max="11784" width="11.42578125" style="2"/>
    <col min="11785" max="11785" width="85.42578125" style="2" customWidth="1"/>
    <col min="11786" max="12027" width="11.42578125" style="2"/>
    <col min="12028" max="12032" width="0" style="2" hidden="1" customWidth="1"/>
    <col min="12033" max="12033" width="14.7109375" style="2" customWidth="1"/>
    <col min="12034" max="12034" width="58.85546875" style="2" customWidth="1"/>
    <col min="12035" max="12035" width="13.85546875" style="2" customWidth="1"/>
    <col min="12036" max="12037" width="13.7109375" style="2" customWidth="1"/>
    <col min="12038" max="12038" width="12.28515625" style="2" customWidth="1"/>
    <col min="12039" max="12039" width="12.140625" style="2" customWidth="1"/>
    <col min="12040" max="12040" width="11.42578125" style="2"/>
    <col min="12041" max="12041" width="85.42578125" style="2" customWidth="1"/>
    <col min="12042" max="12283" width="11.42578125" style="2"/>
    <col min="12284" max="12288" width="0" style="2" hidden="1" customWidth="1"/>
    <col min="12289" max="12289" width="14.7109375" style="2" customWidth="1"/>
    <col min="12290" max="12290" width="58.85546875" style="2" customWidth="1"/>
    <col min="12291" max="12291" width="13.85546875" style="2" customWidth="1"/>
    <col min="12292" max="12293" width="13.7109375" style="2" customWidth="1"/>
    <col min="12294" max="12294" width="12.28515625" style="2" customWidth="1"/>
    <col min="12295" max="12295" width="12.140625" style="2" customWidth="1"/>
    <col min="12296" max="12296" width="11.42578125" style="2"/>
    <col min="12297" max="12297" width="85.42578125" style="2" customWidth="1"/>
    <col min="12298" max="12539" width="11.42578125" style="2"/>
    <col min="12540" max="12544" width="0" style="2" hidden="1" customWidth="1"/>
    <col min="12545" max="12545" width="14.7109375" style="2" customWidth="1"/>
    <col min="12546" max="12546" width="58.85546875" style="2" customWidth="1"/>
    <col min="12547" max="12547" width="13.85546875" style="2" customWidth="1"/>
    <col min="12548" max="12549" width="13.7109375" style="2" customWidth="1"/>
    <col min="12550" max="12550" width="12.28515625" style="2" customWidth="1"/>
    <col min="12551" max="12551" width="12.140625" style="2" customWidth="1"/>
    <col min="12552" max="12552" width="11.42578125" style="2"/>
    <col min="12553" max="12553" width="85.42578125" style="2" customWidth="1"/>
    <col min="12554" max="12795" width="11.42578125" style="2"/>
    <col min="12796" max="12800" width="0" style="2" hidden="1" customWidth="1"/>
    <col min="12801" max="12801" width="14.7109375" style="2" customWidth="1"/>
    <col min="12802" max="12802" width="58.85546875" style="2" customWidth="1"/>
    <col min="12803" max="12803" width="13.85546875" style="2" customWidth="1"/>
    <col min="12804" max="12805" width="13.7109375" style="2" customWidth="1"/>
    <col min="12806" max="12806" width="12.28515625" style="2" customWidth="1"/>
    <col min="12807" max="12807" width="12.140625" style="2" customWidth="1"/>
    <col min="12808" max="12808" width="11.42578125" style="2"/>
    <col min="12809" max="12809" width="85.42578125" style="2" customWidth="1"/>
    <col min="12810" max="13051" width="11.42578125" style="2"/>
    <col min="13052" max="13056" width="0" style="2" hidden="1" customWidth="1"/>
    <col min="13057" max="13057" width="14.7109375" style="2" customWidth="1"/>
    <col min="13058" max="13058" width="58.85546875" style="2" customWidth="1"/>
    <col min="13059" max="13059" width="13.85546875" style="2" customWidth="1"/>
    <col min="13060" max="13061" width="13.7109375" style="2" customWidth="1"/>
    <col min="13062" max="13062" width="12.28515625" style="2" customWidth="1"/>
    <col min="13063" max="13063" width="12.140625" style="2" customWidth="1"/>
    <col min="13064" max="13064" width="11.42578125" style="2"/>
    <col min="13065" max="13065" width="85.42578125" style="2" customWidth="1"/>
    <col min="13066" max="13307" width="11.42578125" style="2"/>
    <col min="13308" max="13312" width="0" style="2" hidden="1" customWidth="1"/>
    <col min="13313" max="13313" width="14.7109375" style="2" customWidth="1"/>
    <col min="13314" max="13314" width="58.85546875" style="2" customWidth="1"/>
    <col min="13315" max="13315" width="13.85546875" style="2" customWidth="1"/>
    <col min="13316" max="13317" width="13.7109375" style="2" customWidth="1"/>
    <col min="13318" max="13318" width="12.28515625" style="2" customWidth="1"/>
    <col min="13319" max="13319" width="12.140625" style="2" customWidth="1"/>
    <col min="13320" max="13320" width="11.42578125" style="2"/>
    <col min="13321" max="13321" width="85.42578125" style="2" customWidth="1"/>
    <col min="13322" max="13563" width="11.42578125" style="2"/>
    <col min="13564" max="13568" width="0" style="2" hidden="1" customWidth="1"/>
    <col min="13569" max="13569" width="14.7109375" style="2" customWidth="1"/>
    <col min="13570" max="13570" width="58.85546875" style="2" customWidth="1"/>
    <col min="13571" max="13571" width="13.85546875" style="2" customWidth="1"/>
    <col min="13572" max="13573" width="13.7109375" style="2" customWidth="1"/>
    <col min="13574" max="13574" width="12.28515625" style="2" customWidth="1"/>
    <col min="13575" max="13575" width="12.140625" style="2" customWidth="1"/>
    <col min="13576" max="13576" width="11.42578125" style="2"/>
    <col min="13577" max="13577" width="85.42578125" style="2" customWidth="1"/>
    <col min="13578" max="13819" width="11.42578125" style="2"/>
    <col min="13820" max="13824" width="0" style="2" hidden="1" customWidth="1"/>
    <col min="13825" max="13825" width="14.7109375" style="2" customWidth="1"/>
    <col min="13826" max="13826" width="58.85546875" style="2" customWidth="1"/>
    <col min="13827" max="13827" width="13.85546875" style="2" customWidth="1"/>
    <col min="13828" max="13829" width="13.7109375" style="2" customWidth="1"/>
    <col min="13830" max="13830" width="12.28515625" style="2" customWidth="1"/>
    <col min="13831" max="13831" width="12.140625" style="2" customWidth="1"/>
    <col min="13832" max="13832" width="11.42578125" style="2"/>
    <col min="13833" max="13833" width="85.42578125" style="2" customWidth="1"/>
    <col min="13834" max="14075" width="11.42578125" style="2"/>
    <col min="14076" max="14080" width="0" style="2" hidden="1" customWidth="1"/>
    <col min="14081" max="14081" width="14.7109375" style="2" customWidth="1"/>
    <col min="14082" max="14082" width="58.85546875" style="2" customWidth="1"/>
    <col min="14083" max="14083" width="13.85546875" style="2" customWidth="1"/>
    <col min="14084" max="14085" width="13.7109375" style="2" customWidth="1"/>
    <col min="14086" max="14086" width="12.28515625" style="2" customWidth="1"/>
    <col min="14087" max="14087" width="12.140625" style="2" customWidth="1"/>
    <col min="14088" max="14088" width="11.42578125" style="2"/>
    <col min="14089" max="14089" width="85.42578125" style="2" customWidth="1"/>
    <col min="14090" max="14331" width="11.42578125" style="2"/>
    <col min="14332" max="14336" width="0" style="2" hidden="1" customWidth="1"/>
    <col min="14337" max="14337" width="14.7109375" style="2" customWidth="1"/>
    <col min="14338" max="14338" width="58.85546875" style="2" customWidth="1"/>
    <col min="14339" max="14339" width="13.85546875" style="2" customWidth="1"/>
    <col min="14340" max="14341" width="13.7109375" style="2" customWidth="1"/>
    <col min="14342" max="14342" width="12.28515625" style="2" customWidth="1"/>
    <col min="14343" max="14343" width="12.140625" style="2" customWidth="1"/>
    <col min="14344" max="14344" width="11.42578125" style="2"/>
    <col min="14345" max="14345" width="85.42578125" style="2" customWidth="1"/>
    <col min="14346" max="14587" width="11.42578125" style="2"/>
    <col min="14588" max="14592" width="0" style="2" hidden="1" customWidth="1"/>
    <col min="14593" max="14593" width="14.7109375" style="2" customWidth="1"/>
    <col min="14594" max="14594" width="58.85546875" style="2" customWidth="1"/>
    <col min="14595" max="14595" width="13.85546875" style="2" customWidth="1"/>
    <col min="14596" max="14597" width="13.7109375" style="2" customWidth="1"/>
    <col min="14598" max="14598" width="12.28515625" style="2" customWidth="1"/>
    <col min="14599" max="14599" width="12.140625" style="2" customWidth="1"/>
    <col min="14600" max="14600" width="11.42578125" style="2"/>
    <col min="14601" max="14601" width="85.42578125" style="2" customWidth="1"/>
    <col min="14602" max="14843" width="11.42578125" style="2"/>
    <col min="14844" max="14848" width="0" style="2" hidden="1" customWidth="1"/>
    <col min="14849" max="14849" width="14.7109375" style="2" customWidth="1"/>
    <col min="14850" max="14850" width="58.85546875" style="2" customWidth="1"/>
    <col min="14851" max="14851" width="13.85546875" style="2" customWidth="1"/>
    <col min="14852" max="14853" width="13.7109375" style="2" customWidth="1"/>
    <col min="14854" max="14854" width="12.28515625" style="2" customWidth="1"/>
    <col min="14855" max="14855" width="12.140625" style="2" customWidth="1"/>
    <col min="14856" max="14856" width="11.42578125" style="2"/>
    <col min="14857" max="14857" width="85.42578125" style="2" customWidth="1"/>
    <col min="14858" max="15099" width="11.42578125" style="2"/>
    <col min="15100" max="15104" width="0" style="2" hidden="1" customWidth="1"/>
    <col min="15105" max="15105" width="14.7109375" style="2" customWidth="1"/>
    <col min="15106" max="15106" width="58.85546875" style="2" customWidth="1"/>
    <col min="15107" max="15107" width="13.85546875" style="2" customWidth="1"/>
    <col min="15108" max="15109" width="13.7109375" style="2" customWidth="1"/>
    <col min="15110" max="15110" width="12.28515625" style="2" customWidth="1"/>
    <col min="15111" max="15111" width="12.140625" style="2" customWidth="1"/>
    <col min="15112" max="15112" width="11.42578125" style="2"/>
    <col min="15113" max="15113" width="85.42578125" style="2" customWidth="1"/>
    <col min="15114" max="15355" width="11.42578125" style="2"/>
    <col min="15356" max="15360" width="0" style="2" hidden="1" customWidth="1"/>
    <col min="15361" max="15361" width="14.7109375" style="2" customWidth="1"/>
    <col min="15362" max="15362" width="58.85546875" style="2" customWidth="1"/>
    <col min="15363" max="15363" width="13.85546875" style="2" customWidth="1"/>
    <col min="15364" max="15365" width="13.7109375" style="2" customWidth="1"/>
    <col min="15366" max="15366" width="12.28515625" style="2" customWidth="1"/>
    <col min="15367" max="15367" width="12.140625" style="2" customWidth="1"/>
    <col min="15368" max="15368" width="11.42578125" style="2"/>
    <col min="15369" max="15369" width="85.42578125" style="2" customWidth="1"/>
    <col min="15370" max="15611" width="11.42578125" style="2"/>
    <col min="15612" max="15616" width="0" style="2" hidden="1" customWidth="1"/>
    <col min="15617" max="15617" width="14.7109375" style="2" customWidth="1"/>
    <col min="15618" max="15618" width="58.85546875" style="2" customWidth="1"/>
    <col min="15619" max="15619" width="13.85546875" style="2" customWidth="1"/>
    <col min="15620" max="15621" width="13.7109375" style="2" customWidth="1"/>
    <col min="15622" max="15622" width="12.28515625" style="2" customWidth="1"/>
    <col min="15623" max="15623" width="12.140625" style="2" customWidth="1"/>
    <col min="15624" max="15624" width="11.42578125" style="2"/>
    <col min="15625" max="15625" width="85.42578125" style="2" customWidth="1"/>
    <col min="15626" max="15867" width="11.42578125" style="2"/>
    <col min="15868" max="15872" width="0" style="2" hidden="1" customWidth="1"/>
    <col min="15873" max="15873" width="14.7109375" style="2" customWidth="1"/>
    <col min="15874" max="15874" width="58.85546875" style="2" customWidth="1"/>
    <col min="15875" max="15875" width="13.85546875" style="2" customWidth="1"/>
    <col min="15876" max="15877" width="13.7109375" style="2" customWidth="1"/>
    <col min="15878" max="15878" width="12.28515625" style="2" customWidth="1"/>
    <col min="15879" max="15879" width="12.140625" style="2" customWidth="1"/>
    <col min="15880" max="15880" width="11.42578125" style="2"/>
    <col min="15881" max="15881" width="85.42578125" style="2" customWidth="1"/>
    <col min="15882" max="16123" width="11.42578125" style="2"/>
    <col min="16124" max="16128" width="0" style="2" hidden="1" customWidth="1"/>
    <col min="16129" max="16129" width="14.7109375" style="2" customWidth="1"/>
    <col min="16130" max="16130" width="58.85546875" style="2" customWidth="1"/>
    <col min="16131" max="16131" width="13.85546875" style="2" customWidth="1"/>
    <col min="16132" max="16133" width="13.7109375" style="2" customWidth="1"/>
    <col min="16134" max="16134" width="12.28515625" style="2" customWidth="1"/>
    <col min="16135" max="16135" width="12.140625" style="2" customWidth="1"/>
    <col min="16136" max="16136" width="11.42578125" style="2"/>
    <col min="16137" max="16137" width="85.42578125" style="2" customWidth="1"/>
    <col min="16138" max="16384" width="11.42578125" style="2"/>
  </cols>
  <sheetData>
    <row r="1" spans="1:15">
      <c r="A1" s="199" t="s">
        <v>170</v>
      </c>
      <c r="B1" s="76"/>
      <c r="G1" s="6"/>
      <c r="H1" s="6"/>
      <c r="I1" s="6"/>
      <c r="J1" s="6"/>
      <c r="K1" s="6"/>
      <c r="L1" s="6"/>
      <c r="M1" s="6"/>
      <c r="N1" s="6"/>
      <c r="O1" s="6"/>
    </row>
    <row r="2" spans="1:15" ht="20.100000000000001" customHeight="1">
      <c r="B2" s="202" t="s">
        <v>89</v>
      </c>
      <c r="C2" s="202" t="s">
        <v>18</v>
      </c>
      <c r="D2" s="202" t="s">
        <v>18</v>
      </c>
      <c r="E2" s="202"/>
      <c r="F2" s="202"/>
      <c r="G2" s="202"/>
      <c r="H2" s="6"/>
      <c r="I2" s="6"/>
      <c r="J2" s="6"/>
      <c r="K2" s="6"/>
      <c r="L2" s="6"/>
      <c r="M2" s="6"/>
      <c r="N2" s="6"/>
      <c r="O2" s="6"/>
    </row>
    <row r="3" spans="1:15" ht="20.100000000000001" customHeight="1">
      <c r="B3" s="203" t="s">
        <v>87</v>
      </c>
      <c r="C3" s="203"/>
      <c r="D3" s="203"/>
      <c r="E3" s="203"/>
      <c r="F3" s="203"/>
      <c r="G3" s="203"/>
      <c r="H3" s="69"/>
      <c r="I3" s="69"/>
      <c r="J3" s="69"/>
      <c r="K3" s="67"/>
      <c r="L3" s="68"/>
      <c r="M3" s="69"/>
      <c r="N3" s="6"/>
      <c r="O3" s="6"/>
    </row>
    <row r="4" spans="1:15" ht="9.9499999999999993" customHeight="1">
      <c r="B4" s="119"/>
      <c r="C4" s="3"/>
      <c r="D4" s="3"/>
      <c r="E4" s="3"/>
      <c r="G4" s="66"/>
      <c r="H4" s="6"/>
      <c r="I4" s="6"/>
      <c r="J4" s="6"/>
      <c r="K4" s="66"/>
      <c r="L4" s="66"/>
      <c r="M4" s="6"/>
      <c r="N4" s="6"/>
      <c r="O4" s="6"/>
    </row>
    <row r="5" spans="1:15" ht="20.100000000000001" customHeight="1">
      <c r="B5" s="158"/>
      <c r="C5" s="157">
        <v>2015</v>
      </c>
      <c r="D5" s="157">
        <v>2016</v>
      </c>
      <c r="E5" s="157">
        <v>2017</v>
      </c>
      <c r="F5" s="157">
        <v>2018</v>
      </c>
      <c r="G5" s="157">
        <v>2019</v>
      </c>
      <c r="H5" s="74"/>
      <c r="I5" s="74"/>
      <c r="J5" s="74"/>
      <c r="K5" s="74"/>
      <c r="L5" s="74"/>
      <c r="M5" s="74"/>
      <c r="N5" s="6"/>
      <c r="O5" s="6"/>
    </row>
    <row r="6" spans="1:15" ht="20.100000000000001" customHeight="1">
      <c r="B6" s="154" t="s">
        <v>59</v>
      </c>
      <c r="C6" s="153">
        <v>-0.02</v>
      </c>
      <c r="D6" s="153">
        <v>-0.3</v>
      </c>
      <c r="E6" s="153">
        <v>-0.3</v>
      </c>
      <c r="F6" s="153">
        <v>-0.3</v>
      </c>
      <c r="G6" s="153">
        <v>0</v>
      </c>
      <c r="H6" s="70"/>
      <c r="I6" s="75"/>
      <c r="J6" s="75"/>
      <c r="K6" s="75"/>
      <c r="L6" s="75"/>
      <c r="M6" s="75"/>
      <c r="N6" s="6"/>
      <c r="O6" s="6"/>
    </row>
    <row r="7" spans="1:15" ht="20.100000000000001" customHeight="1">
      <c r="B7" s="154" t="s">
        <v>60</v>
      </c>
      <c r="C7" s="156">
        <v>1.7</v>
      </c>
      <c r="D7" s="156">
        <v>1.7</v>
      </c>
      <c r="E7" s="156">
        <v>1.9</v>
      </c>
      <c r="F7" s="156">
        <v>2.2000000000000002</v>
      </c>
      <c r="G7" s="156">
        <v>2.5</v>
      </c>
      <c r="H7" s="70"/>
      <c r="I7" s="75"/>
      <c r="J7" s="75"/>
      <c r="K7" s="75"/>
      <c r="L7" s="75"/>
      <c r="M7" s="75"/>
      <c r="N7" s="6"/>
      <c r="O7" s="6"/>
    </row>
    <row r="8" spans="1:15" ht="20.100000000000001" customHeight="1">
      <c r="B8" s="154" t="s">
        <v>92</v>
      </c>
      <c r="C8" s="155">
        <v>1.1100000000000001</v>
      </c>
      <c r="D8" s="155">
        <v>1.1000000000000001</v>
      </c>
      <c r="E8" s="155">
        <v>1.1000000000000001</v>
      </c>
      <c r="F8" s="155">
        <v>1.1000000000000001</v>
      </c>
      <c r="G8" s="155">
        <v>1.1000000000000001</v>
      </c>
      <c r="H8" s="71"/>
      <c r="I8" s="75"/>
      <c r="J8" s="75"/>
      <c r="K8" s="75"/>
      <c r="L8" s="75"/>
      <c r="M8" s="75"/>
      <c r="N8" s="6"/>
      <c r="O8" s="6"/>
    </row>
    <row r="9" spans="1:15" ht="20.100000000000001" customHeight="1">
      <c r="B9" s="154" t="s">
        <v>82</v>
      </c>
      <c r="C9" s="153">
        <v>3.1</v>
      </c>
      <c r="D9" s="153">
        <v>3</v>
      </c>
      <c r="E9" s="153">
        <v>3.4</v>
      </c>
      <c r="F9" s="153">
        <v>3.5</v>
      </c>
      <c r="G9" s="153">
        <v>3.6</v>
      </c>
      <c r="H9" s="70"/>
      <c r="I9" s="75"/>
      <c r="J9" s="75"/>
      <c r="K9" s="75"/>
      <c r="L9" s="75"/>
      <c r="M9" s="75"/>
      <c r="N9" s="6"/>
      <c r="O9" s="6"/>
    </row>
    <row r="10" spans="1:15" ht="20.100000000000001" customHeight="1">
      <c r="B10" s="154" t="s">
        <v>61</v>
      </c>
      <c r="C10" s="153">
        <v>2</v>
      </c>
      <c r="D10" s="153">
        <v>1.7</v>
      </c>
      <c r="E10" s="153">
        <v>1.5</v>
      </c>
      <c r="F10" s="153">
        <v>1.7</v>
      </c>
      <c r="G10" s="153">
        <v>1.8</v>
      </c>
      <c r="H10" s="71"/>
      <c r="I10" s="75"/>
      <c r="J10" s="75"/>
      <c r="K10" s="75"/>
      <c r="L10" s="75"/>
      <c r="M10" s="75"/>
      <c r="N10" s="6"/>
      <c r="O10" s="6"/>
    </row>
    <row r="11" spans="1:15" ht="20.100000000000001" customHeight="1">
      <c r="B11" s="154" t="s">
        <v>75</v>
      </c>
      <c r="C11" s="153">
        <v>4</v>
      </c>
      <c r="D11" s="153">
        <v>2.4</v>
      </c>
      <c r="E11" s="153">
        <v>3.5</v>
      </c>
      <c r="F11" s="153">
        <v>4</v>
      </c>
      <c r="G11" s="153">
        <v>4.0999999999999996</v>
      </c>
      <c r="H11" s="71"/>
      <c r="I11" s="75"/>
      <c r="J11" s="75"/>
      <c r="K11" s="75"/>
      <c r="L11" s="75"/>
      <c r="M11" s="75"/>
      <c r="N11" s="6"/>
      <c r="O11" s="6"/>
    </row>
    <row r="12" spans="1:15" ht="20.100000000000001" customHeight="1">
      <c r="B12" s="154" t="s">
        <v>93</v>
      </c>
      <c r="C12" s="153">
        <v>52.2</v>
      </c>
      <c r="D12" s="153">
        <v>43</v>
      </c>
      <c r="E12" s="153">
        <v>50.2</v>
      </c>
      <c r="F12" s="153">
        <v>52.4</v>
      </c>
      <c r="G12" s="153">
        <v>52.4</v>
      </c>
      <c r="H12" s="70"/>
      <c r="I12" s="75"/>
      <c r="J12" s="75"/>
      <c r="K12" s="75"/>
      <c r="L12" s="75"/>
      <c r="M12" s="75"/>
      <c r="N12" s="6"/>
      <c r="O12" s="6"/>
    </row>
    <row r="13" spans="1:15" ht="20.100000000000001" customHeight="1">
      <c r="B13" s="204" t="s">
        <v>86</v>
      </c>
      <c r="C13" s="205"/>
      <c r="D13" s="205"/>
      <c r="E13" s="205"/>
      <c r="F13" s="205"/>
      <c r="G13" s="206"/>
      <c r="H13" s="71"/>
      <c r="I13" s="71"/>
      <c r="J13" s="71"/>
      <c r="K13" s="71"/>
      <c r="L13" s="71"/>
      <c r="M13" s="71"/>
      <c r="N13" s="6"/>
      <c r="O13" s="6"/>
    </row>
    <row r="14" spans="1:15">
      <c r="G14" s="6"/>
      <c r="H14" s="72"/>
      <c r="I14" s="72"/>
      <c r="J14" s="72"/>
      <c r="K14" s="73"/>
      <c r="L14" s="73"/>
      <c r="M14" s="73"/>
      <c r="N14" s="6"/>
      <c r="O14" s="6"/>
    </row>
  </sheetData>
  <mergeCells count="3">
    <mergeCell ref="B2:G2"/>
    <mergeCell ref="B3:G3"/>
    <mergeCell ref="B13:G1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25"/>
  <sheetViews>
    <sheetView showGridLines="0" zoomScaleNormal="10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0.7109375" style="2" customWidth="1"/>
    <col min="3" max="9" width="12.7109375" style="2" customWidth="1"/>
    <col min="10" max="16384" width="11.42578125" style="2"/>
  </cols>
  <sheetData>
    <row r="1" spans="1:9">
      <c r="A1" s="199" t="s">
        <v>170</v>
      </c>
    </row>
    <row r="2" spans="1:9" s="6" customFormat="1" ht="20.100000000000001" customHeight="1">
      <c r="A2" s="2"/>
      <c r="B2" s="202" t="s">
        <v>90</v>
      </c>
      <c r="C2" s="202"/>
      <c r="D2" s="202"/>
      <c r="E2" s="202"/>
      <c r="F2" s="202"/>
      <c r="G2" s="202"/>
      <c r="H2" s="202"/>
      <c r="I2" s="202"/>
    </row>
    <row r="3" spans="1:9" s="5" customFormat="1" ht="20.100000000000001" customHeight="1">
      <c r="A3" s="2"/>
      <c r="B3" s="209" t="s">
        <v>50</v>
      </c>
      <c r="C3" s="209"/>
      <c r="D3" s="209"/>
      <c r="E3" s="209"/>
      <c r="F3" s="209"/>
      <c r="G3" s="209"/>
      <c r="H3" s="209"/>
      <c r="I3" s="209"/>
    </row>
    <row r="4" spans="1:9" s="5" customFormat="1" ht="9.9499999999999993" customHeight="1">
      <c r="A4" s="2"/>
      <c r="B4" s="209"/>
      <c r="C4" s="209"/>
      <c r="D4" s="209"/>
      <c r="E4" s="209"/>
      <c r="F4" s="209"/>
      <c r="G4" s="209"/>
      <c r="H4" s="209"/>
    </row>
    <row r="5" spans="1:9" ht="20.100000000000001" customHeight="1">
      <c r="B5" s="207"/>
      <c r="C5" s="207" t="s">
        <v>13</v>
      </c>
      <c r="D5" s="122">
        <v>2015</v>
      </c>
      <c r="E5" s="122">
        <v>2015</v>
      </c>
      <c r="F5" s="122">
        <v>2016</v>
      </c>
      <c r="G5" s="122">
        <v>2017</v>
      </c>
      <c r="H5" s="122">
        <v>2018</v>
      </c>
      <c r="I5" s="122">
        <v>2019</v>
      </c>
    </row>
    <row r="6" spans="1:9" ht="20.100000000000001" customHeight="1">
      <c r="B6" s="208"/>
      <c r="C6" s="208"/>
      <c r="D6" s="121" t="s">
        <v>19</v>
      </c>
      <c r="E6" s="210" t="s">
        <v>84</v>
      </c>
      <c r="F6" s="211"/>
      <c r="G6" s="211"/>
      <c r="H6" s="211"/>
      <c r="I6" s="212"/>
    </row>
    <row r="7" spans="1:9" ht="20.100000000000001" customHeight="1">
      <c r="B7" s="135" t="s">
        <v>51</v>
      </c>
      <c r="C7" s="124" t="s">
        <v>20</v>
      </c>
      <c r="D7" s="152">
        <v>98.831584414351539</v>
      </c>
      <c r="E7" s="125">
        <v>3.2047443407825282</v>
      </c>
      <c r="F7" s="125">
        <v>3.1711801543083062</v>
      </c>
      <c r="G7" s="125">
        <v>2.5298146900842866</v>
      </c>
      <c r="H7" s="125">
        <v>2.4488481644631355</v>
      </c>
      <c r="I7" s="125">
        <v>2.4012694863046136</v>
      </c>
    </row>
    <row r="8" spans="1:9" ht="20.100000000000001" customHeight="1">
      <c r="B8" s="126" t="s">
        <v>52</v>
      </c>
      <c r="C8" s="127"/>
      <c r="D8" s="143"/>
      <c r="E8" s="128">
        <v>0.24818668532124999</v>
      </c>
      <c r="F8" s="128">
        <v>0.59776464853735778</v>
      </c>
      <c r="G8" s="128">
        <v>0.86485365637756217</v>
      </c>
      <c r="H8" s="128">
        <v>1.1142698736362755</v>
      </c>
      <c r="I8" s="128">
        <v>1.3372619391985863</v>
      </c>
    </row>
    <row r="9" spans="1:9" ht="20.100000000000001" customHeight="1">
      <c r="B9" s="149" t="s">
        <v>21</v>
      </c>
      <c r="C9" s="127"/>
      <c r="D9" s="151"/>
      <c r="E9" s="150"/>
      <c r="F9" s="150"/>
      <c r="G9" s="150"/>
      <c r="H9" s="150"/>
      <c r="I9" s="150"/>
    </row>
    <row r="10" spans="1:9" ht="20.100000000000001" customHeight="1">
      <c r="B10" s="149" t="s">
        <v>16</v>
      </c>
      <c r="C10" s="127"/>
      <c r="D10" s="143"/>
      <c r="E10" s="128">
        <v>-0.10885885377723836</v>
      </c>
      <c r="F10" s="128">
        <v>0.10970869136956996</v>
      </c>
      <c r="G10" s="128">
        <v>0.30069079244694485</v>
      </c>
      <c r="H10" s="128">
        <v>0.46240783872035784</v>
      </c>
      <c r="I10" s="128">
        <v>0.55049232825443717</v>
      </c>
    </row>
    <row r="11" spans="1:9" ht="20.100000000000001" customHeight="1">
      <c r="B11" s="149" t="s">
        <v>22</v>
      </c>
      <c r="C11" s="127"/>
      <c r="D11" s="143"/>
      <c r="E11" s="128">
        <v>0.21328118029433352</v>
      </c>
      <c r="F11" s="128">
        <v>0.29364905500621763</v>
      </c>
      <c r="G11" s="128">
        <v>0.3463939612598832</v>
      </c>
      <c r="H11" s="128">
        <v>0.39955612828408427</v>
      </c>
      <c r="I11" s="128">
        <v>0.50448658628208243</v>
      </c>
    </row>
    <row r="12" spans="1:9" ht="20.100000000000001" customHeight="1">
      <c r="B12" s="149" t="s">
        <v>23</v>
      </c>
      <c r="C12" s="127"/>
      <c r="D12" s="143"/>
      <c r="E12" s="128">
        <v>0.14374329999995439</v>
      </c>
      <c r="F12" s="128">
        <v>0.19311782000004385</v>
      </c>
      <c r="G12" s="128">
        <v>0.21510019999997354</v>
      </c>
      <c r="H12" s="128">
        <v>0.24800557999995476</v>
      </c>
      <c r="I12" s="128">
        <v>0.27619854000002775</v>
      </c>
    </row>
    <row r="13" spans="1:9" ht="20.100000000000001" customHeight="1">
      <c r="B13" s="30" t="s">
        <v>53</v>
      </c>
      <c r="C13" s="9" t="s">
        <v>20</v>
      </c>
      <c r="D13" s="159">
        <v>1075.6389999999999</v>
      </c>
      <c r="E13" s="10">
        <v>3.7235360767580161</v>
      </c>
      <c r="F13" s="10">
        <v>3.8523604418021051</v>
      </c>
      <c r="G13" s="10">
        <v>4.03980492043432</v>
      </c>
      <c r="H13" s="10">
        <v>4.0483687916470279</v>
      </c>
      <c r="I13" s="10">
        <v>4.0260746067512398</v>
      </c>
    </row>
    <row r="14" spans="1:9" ht="20.100000000000001" customHeight="1">
      <c r="B14" s="147" t="s">
        <v>24</v>
      </c>
      <c r="C14" s="146"/>
      <c r="D14" s="145"/>
      <c r="E14" s="148"/>
      <c r="F14" s="148"/>
      <c r="G14" s="148"/>
      <c r="H14" s="148"/>
      <c r="I14" s="148"/>
    </row>
    <row r="15" spans="1:9" ht="20.100000000000001" customHeight="1">
      <c r="B15" s="126" t="s">
        <v>54</v>
      </c>
      <c r="C15" s="127" t="s">
        <v>25</v>
      </c>
      <c r="D15" s="143">
        <v>95.387679071979292</v>
      </c>
      <c r="E15" s="128">
        <v>2.8601926282339818</v>
      </c>
      <c r="F15" s="128">
        <v>3.4383764909164949</v>
      </c>
      <c r="G15" s="128">
        <v>2.6599999999999957</v>
      </c>
      <c r="H15" s="128">
        <v>2.4999999999999911</v>
      </c>
      <c r="I15" s="128">
        <v>2.3500000000000076</v>
      </c>
    </row>
    <row r="16" spans="1:9" ht="20.100000000000001" customHeight="1">
      <c r="B16" s="126" t="s">
        <v>55</v>
      </c>
      <c r="C16" s="127" t="s">
        <v>25</v>
      </c>
      <c r="D16" s="143">
        <v>94.542469542839598</v>
      </c>
      <c r="E16" s="128">
        <v>1.9735213443314636</v>
      </c>
      <c r="F16" s="128">
        <v>1</v>
      </c>
      <c r="G16" s="128">
        <v>0.9</v>
      </c>
      <c r="H16" s="128">
        <v>0.7</v>
      </c>
      <c r="I16" s="128">
        <v>0.7</v>
      </c>
    </row>
    <row r="17" spans="2:9" ht="20.100000000000001" customHeight="1">
      <c r="B17" s="126" t="s">
        <v>56</v>
      </c>
      <c r="C17" s="127" t="s">
        <v>26</v>
      </c>
      <c r="D17" s="143">
        <v>90.367018442893993</v>
      </c>
      <c r="E17" s="128">
        <v>6.0352434013160039</v>
      </c>
      <c r="F17" s="128">
        <v>4.6012316745965176</v>
      </c>
      <c r="G17" s="128">
        <v>3.3692949679896111</v>
      </c>
      <c r="H17" s="128">
        <v>3.4847538720904403</v>
      </c>
      <c r="I17" s="128">
        <v>3.6173367327176242</v>
      </c>
    </row>
    <row r="18" spans="2:9" ht="20.100000000000001" customHeight="1">
      <c r="B18" s="126" t="s">
        <v>94</v>
      </c>
      <c r="C18" s="127" t="s">
        <v>27</v>
      </c>
      <c r="D18" s="139">
        <v>65.665692043731539</v>
      </c>
      <c r="E18" s="138">
        <v>0.13695562806371581</v>
      </c>
      <c r="F18" s="138">
        <v>0</v>
      </c>
      <c r="G18" s="138">
        <v>0</v>
      </c>
      <c r="H18" s="138">
        <v>0</v>
      </c>
      <c r="I18" s="138">
        <v>0</v>
      </c>
    </row>
    <row r="19" spans="2:9" ht="20.100000000000001" customHeight="1">
      <c r="B19" s="126" t="s">
        <v>57</v>
      </c>
      <c r="C19" s="127" t="s">
        <v>28</v>
      </c>
      <c r="D19" s="143">
        <v>123.74097822581304</v>
      </c>
      <c r="E19" s="128">
        <v>4.862310305842632</v>
      </c>
      <c r="F19" s="128">
        <v>5.8022310457781945</v>
      </c>
      <c r="G19" s="128">
        <v>5.862447187127362</v>
      </c>
      <c r="H19" s="128">
        <v>5.7041546723155978</v>
      </c>
      <c r="I19" s="128">
        <v>5.733552656936669</v>
      </c>
    </row>
    <row r="20" spans="2:9" ht="20.100000000000001" customHeight="1">
      <c r="B20" s="30" t="s">
        <v>58</v>
      </c>
      <c r="C20" s="9" t="s">
        <v>29</v>
      </c>
      <c r="D20" s="77">
        <v>103.9456155014954</v>
      </c>
      <c r="E20" s="10">
        <v>5.6379065215589552</v>
      </c>
      <c r="F20" s="10">
        <v>6.0297276773153108</v>
      </c>
      <c r="G20" s="10">
        <v>5.9474751453279184</v>
      </c>
      <c r="H20" s="10">
        <v>5.7617069440944357</v>
      </c>
      <c r="I20" s="10">
        <v>5.8264017460205597</v>
      </c>
    </row>
    <row r="21" spans="2:9" ht="20.100000000000001" customHeight="1">
      <c r="B21" s="147" t="s">
        <v>30</v>
      </c>
      <c r="C21" s="146"/>
      <c r="D21" s="145"/>
      <c r="E21" s="144"/>
      <c r="F21" s="144"/>
      <c r="G21" s="144"/>
      <c r="H21" s="144"/>
      <c r="I21" s="144"/>
    </row>
    <row r="22" spans="2:9" ht="20.100000000000001" customHeight="1">
      <c r="B22" s="126" t="s">
        <v>31</v>
      </c>
      <c r="C22" s="127"/>
      <c r="D22" s="143"/>
      <c r="E22" s="128">
        <v>3.321809985294442</v>
      </c>
      <c r="F22" s="128">
        <v>3.0989702400154813</v>
      </c>
      <c r="G22" s="128">
        <v>2.3811828623900526</v>
      </c>
      <c r="H22" s="128">
        <v>2.2743952505922542</v>
      </c>
      <c r="I22" s="128">
        <v>2.2149414203112197</v>
      </c>
    </row>
    <row r="23" spans="2:9" ht="20.100000000000001" customHeight="1">
      <c r="B23" s="126" t="s">
        <v>32</v>
      </c>
      <c r="C23" s="127" t="s">
        <v>27</v>
      </c>
      <c r="D23" s="143"/>
      <c r="E23" s="128">
        <v>0.10366191750440833</v>
      </c>
      <c r="F23" s="128">
        <v>0</v>
      </c>
      <c r="G23" s="128">
        <v>0</v>
      </c>
      <c r="H23" s="128">
        <v>0</v>
      </c>
      <c r="I23" s="128">
        <v>0</v>
      </c>
    </row>
    <row r="24" spans="2:9" ht="20.100000000000001" customHeight="1">
      <c r="B24" s="30" t="s">
        <v>33</v>
      </c>
      <c r="C24" s="9" t="s">
        <v>34</v>
      </c>
      <c r="D24" s="77"/>
      <c r="E24" s="10">
        <v>-0.11706564451191381</v>
      </c>
      <c r="F24" s="10">
        <v>7.2209914292824973E-2</v>
      </c>
      <c r="G24" s="10">
        <v>0.148631827694234</v>
      </c>
      <c r="H24" s="10">
        <v>0.10000000000000009</v>
      </c>
      <c r="I24" s="10">
        <v>0.19999999999999973</v>
      </c>
    </row>
    <row r="25" spans="2:9" ht="20.100000000000001" customHeight="1">
      <c r="B25" s="142" t="s">
        <v>79</v>
      </c>
      <c r="C25" s="141"/>
      <c r="D25" s="141"/>
      <c r="E25" s="141"/>
      <c r="F25" s="141"/>
      <c r="G25" s="140"/>
      <c r="H25" s="140"/>
      <c r="I25" s="140"/>
    </row>
  </sheetData>
  <mergeCells count="6">
    <mergeCell ref="C5:C6"/>
    <mergeCell ref="B5:B6"/>
    <mergeCell ref="B4:H4"/>
    <mergeCell ref="E6:I6"/>
    <mergeCell ref="B2:I2"/>
    <mergeCell ref="B3:I3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3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5.7109375" style="5" customWidth="1"/>
    <col min="3" max="6" width="12.7109375" style="5" customWidth="1"/>
    <col min="7" max="16384" width="11.42578125" style="5"/>
  </cols>
  <sheetData>
    <row r="1" spans="1:9">
      <c r="A1" s="199" t="s">
        <v>170</v>
      </c>
    </row>
    <row r="2" spans="1:9" s="1" customFormat="1" ht="20.100000000000001" customHeight="1">
      <c r="A2" s="2"/>
      <c r="B2" s="202" t="s">
        <v>154</v>
      </c>
      <c r="C2" s="202"/>
      <c r="D2" s="202"/>
      <c r="E2" s="202"/>
      <c r="F2" s="202"/>
      <c r="G2" s="202"/>
      <c r="H2" s="202"/>
      <c r="I2" s="202"/>
    </row>
    <row r="3" spans="1:9" s="1" customFormat="1" ht="9.9499999999999993" customHeight="1">
      <c r="A3" s="2"/>
      <c r="B3" s="119"/>
      <c r="C3" s="119"/>
      <c r="D3" s="119"/>
      <c r="E3" s="119"/>
      <c r="F3" s="119"/>
    </row>
    <row r="4" spans="1:9" ht="20.100000000000001" customHeight="1">
      <c r="B4" s="207"/>
      <c r="C4" s="207" t="s">
        <v>13</v>
      </c>
      <c r="D4" s="122">
        <v>2015</v>
      </c>
      <c r="E4" s="122">
        <v>2015</v>
      </c>
      <c r="F4" s="122">
        <v>2016</v>
      </c>
      <c r="G4" s="122">
        <v>2017</v>
      </c>
      <c r="H4" s="122">
        <v>2018</v>
      </c>
      <c r="I4" s="122">
        <v>2019</v>
      </c>
    </row>
    <row r="5" spans="1:9" ht="20.100000000000001" customHeight="1">
      <c r="B5" s="208"/>
      <c r="C5" s="208"/>
      <c r="D5" s="121" t="s">
        <v>19</v>
      </c>
      <c r="E5" s="210" t="s">
        <v>85</v>
      </c>
      <c r="F5" s="211"/>
      <c r="G5" s="211"/>
      <c r="H5" s="211"/>
      <c r="I5" s="212"/>
    </row>
    <row r="6" spans="1:9" ht="33">
      <c r="B6" s="126" t="s">
        <v>76</v>
      </c>
      <c r="C6" s="127"/>
      <c r="D6" s="139">
        <v>16885.036</v>
      </c>
      <c r="E6" s="138">
        <v>2.9522445888909399</v>
      </c>
      <c r="F6" s="138">
        <v>2.93</v>
      </c>
      <c r="G6" s="138">
        <v>2.4</v>
      </c>
      <c r="H6" s="138">
        <v>2.25</v>
      </c>
      <c r="I6" s="138">
        <v>2.2999999999999998</v>
      </c>
    </row>
    <row r="7" spans="1:9" ht="20.100000000000001" customHeight="1">
      <c r="B7" s="126" t="s">
        <v>83</v>
      </c>
      <c r="C7" s="127"/>
      <c r="D7" s="139"/>
      <c r="E7" s="138">
        <v>22.057278970771556</v>
      </c>
      <c r="F7" s="138">
        <v>19.585866816920053</v>
      </c>
      <c r="G7" s="138">
        <v>17.640000369018942</v>
      </c>
      <c r="H7" s="138">
        <v>15.60259242597548</v>
      </c>
      <c r="I7" s="138">
        <v>13.773925223600161</v>
      </c>
    </row>
    <row r="8" spans="1:9" ht="20.100000000000001" customHeight="1">
      <c r="B8" s="126" t="s">
        <v>71</v>
      </c>
      <c r="C8" s="127"/>
      <c r="D8" s="137">
        <v>63.268058418157914</v>
      </c>
      <c r="E8" s="136">
        <v>0.24525910328605516</v>
      </c>
      <c r="F8" s="136">
        <v>0.23431473264190483</v>
      </c>
      <c r="G8" s="136">
        <v>0.12677215828542643</v>
      </c>
      <c r="H8" s="136">
        <v>0.19447253248225937</v>
      </c>
      <c r="I8" s="136">
        <v>9.8992655234231286E-2</v>
      </c>
    </row>
    <row r="9" spans="1:9" ht="20.100000000000001" customHeight="1">
      <c r="B9" s="126" t="s">
        <v>72</v>
      </c>
      <c r="C9" s="127" t="s">
        <v>15</v>
      </c>
      <c r="D9" s="137">
        <v>510.34399999999999</v>
      </c>
      <c r="E9" s="136">
        <v>3.7807675413623176</v>
      </c>
      <c r="F9" s="136">
        <v>3.8317661000855541</v>
      </c>
      <c r="G9" s="136">
        <v>3.7842599645820041</v>
      </c>
      <c r="H9" s="136">
        <v>3.8379529169263238</v>
      </c>
      <c r="I9" s="136">
        <v>4.0255943347156764</v>
      </c>
    </row>
    <row r="10" spans="1:9" ht="20.100000000000001" customHeight="1">
      <c r="B10" s="30" t="s">
        <v>73</v>
      </c>
      <c r="C10" s="9"/>
      <c r="D10" s="27">
        <v>35.104532049401023</v>
      </c>
      <c r="E10" s="28">
        <v>0.42816451551175305</v>
      </c>
      <c r="F10" s="28">
        <v>0.77818703298606628</v>
      </c>
      <c r="G10" s="28">
        <v>1.2529365508117118</v>
      </c>
      <c r="H10" s="28">
        <v>1.4537888782865771</v>
      </c>
      <c r="I10" s="28">
        <v>1.587494467495798</v>
      </c>
    </row>
    <row r="11" spans="1:9" ht="20.100000000000001" customHeight="1">
      <c r="B11" s="217" t="s">
        <v>38</v>
      </c>
      <c r="C11" s="218"/>
      <c r="D11" s="218"/>
      <c r="E11" s="218"/>
      <c r="F11" s="218"/>
      <c r="G11" s="218"/>
      <c r="H11" s="55"/>
      <c r="I11" s="132"/>
    </row>
    <row r="12" spans="1:9" ht="20.100000000000001" customHeight="1">
      <c r="B12" s="213" t="s">
        <v>39</v>
      </c>
      <c r="C12" s="214"/>
      <c r="D12" s="214"/>
      <c r="E12" s="214"/>
      <c r="F12" s="214"/>
      <c r="G12" s="214"/>
      <c r="H12" s="56"/>
      <c r="I12" s="57"/>
    </row>
    <row r="13" spans="1:9" ht="20.100000000000001" customHeight="1">
      <c r="B13" s="215" t="s">
        <v>79</v>
      </c>
      <c r="C13" s="216"/>
      <c r="D13" s="216"/>
      <c r="E13" s="216"/>
      <c r="F13" s="216"/>
      <c r="G13" s="216"/>
      <c r="H13" s="131"/>
      <c r="I13" s="58"/>
    </row>
  </sheetData>
  <mergeCells count="7">
    <mergeCell ref="B2:I2"/>
    <mergeCell ref="B12:G12"/>
    <mergeCell ref="B13:G13"/>
    <mergeCell ref="C4:C5"/>
    <mergeCell ref="B4:B5"/>
    <mergeCell ref="B11:G11"/>
    <mergeCell ref="E5:I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I16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51.85546875" style="5" customWidth="1"/>
    <col min="3" max="9" width="13.7109375" style="5" customWidth="1"/>
    <col min="10" max="16384" width="11.42578125" style="5"/>
  </cols>
  <sheetData>
    <row r="1" spans="1:9">
      <c r="A1" s="199" t="s">
        <v>170</v>
      </c>
    </row>
    <row r="2" spans="1:9" s="1" customFormat="1" ht="20.100000000000001" customHeight="1">
      <c r="A2" s="2"/>
      <c r="B2" s="202" t="s">
        <v>153</v>
      </c>
      <c r="C2" s="202"/>
      <c r="D2" s="202"/>
      <c r="E2" s="202"/>
      <c r="F2" s="202"/>
      <c r="G2" s="202"/>
      <c r="H2" s="202"/>
      <c r="I2" s="202"/>
    </row>
    <row r="3" spans="1:9" s="1" customFormat="1" ht="9.9499999999999993" customHeight="1">
      <c r="A3" s="2"/>
      <c r="B3" s="119"/>
      <c r="C3" s="119"/>
      <c r="D3" s="119"/>
      <c r="E3" s="119"/>
      <c r="F3" s="119"/>
      <c r="G3" s="119"/>
      <c r="H3" s="119"/>
      <c r="I3" s="119"/>
    </row>
    <row r="4" spans="1:9" ht="20.100000000000001" customHeight="1">
      <c r="B4" s="207"/>
      <c r="C4" s="207" t="s">
        <v>13</v>
      </c>
      <c r="D4" s="122">
        <v>2015</v>
      </c>
      <c r="E4" s="122">
        <v>2015</v>
      </c>
      <c r="F4" s="122">
        <v>2016</v>
      </c>
      <c r="G4" s="122">
        <v>2017</v>
      </c>
      <c r="H4" s="122">
        <v>2018</v>
      </c>
      <c r="I4" s="122">
        <v>2019</v>
      </c>
    </row>
    <row r="5" spans="1:9" ht="20.100000000000001" customHeight="1">
      <c r="B5" s="208"/>
      <c r="C5" s="208"/>
      <c r="D5" s="121" t="s">
        <v>19</v>
      </c>
      <c r="E5" s="210" t="s">
        <v>85</v>
      </c>
      <c r="F5" s="211"/>
      <c r="G5" s="211"/>
      <c r="H5" s="211"/>
      <c r="I5" s="211"/>
    </row>
    <row r="6" spans="1:9" ht="20.100000000000001" customHeight="1">
      <c r="B6" s="135" t="s">
        <v>35</v>
      </c>
      <c r="C6" s="124"/>
      <c r="D6" s="125">
        <v>100.68853973169131</v>
      </c>
      <c r="E6" s="134">
        <v>0.50268206107118019</v>
      </c>
      <c r="F6" s="134">
        <v>0.66024279888527992</v>
      </c>
      <c r="G6" s="134">
        <v>1.4727328191455946</v>
      </c>
      <c r="H6" s="134">
        <v>1.5612870772506504</v>
      </c>
      <c r="I6" s="134">
        <v>1.5867040795465304</v>
      </c>
    </row>
    <row r="7" spans="1:9" ht="20.100000000000001" customHeight="1">
      <c r="B7" s="126" t="s">
        <v>37</v>
      </c>
      <c r="C7" s="127"/>
      <c r="D7" s="128">
        <v>105.89935961978703</v>
      </c>
      <c r="E7" s="133">
        <v>-0.21185831835257574</v>
      </c>
      <c r="F7" s="133">
        <v>-0.24000000000000687</v>
      </c>
      <c r="G7" s="133">
        <v>1.4187383495734451</v>
      </c>
      <c r="H7" s="133">
        <v>1.4999999999999236</v>
      </c>
      <c r="I7" s="133">
        <v>1.500000000000079</v>
      </c>
    </row>
    <row r="8" spans="1:9" ht="20.100000000000001" customHeight="1">
      <c r="B8" s="126" t="s">
        <v>67</v>
      </c>
      <c r="C8" s="127"/>
      <c r="D8" s="128">
        <v>99.462902356279983</v>
      </c>
      <c r="E8" s="133">
        <v>1.2279083317148887</v>
      </c>
      <c r="F8" s="133">
        <v>0.3</v>
      </c>
      <c r="G8" s="133">
        <v>0.4</v>
      </c>
      <c r="H8" s="133">
        <v>0.6</v>
      </c>
      <c r="I8" s="133">
        <v>0.6</v>
      </c>
    </row>
    <row r="9" spans="1:9" ht="20.100000000000001" customHeight="1">
      <c r="B9" s="126" t="s">
        <v>68</v>
      </c>
      <c r="C9" s="127"/>
      <c r="D9" s="128">
        <v>94.251997386302861</v>
      </c>
      <c r="E9" s="133">
        <v>0.83878176933496196</v>
      </c>
      <c r="F9" s="133">
        <v>0.91605378810990512</v>
      </c>
      <c r="G9" s="133">
        <v>1.035790364646938</v>
      </c>
      <c r="H9" s="133">
        <v>1.109161441019979</v>
      </c>
      <c r="I9" s="133">
        <v>1.1448438491384438</v>
      </c>
    </row>
    <row r="10" spans="1:9" ht="33.950000000000003" customHeight="1">
      <c r="B10" s="126" t="s">
        <v>69</v>
      </c>
      <c r="C10" s="127"/>
      <c r="D10" s="128">
        <v>104.55188845602849</v>
      </c>
      <c r="E10" s="133">
        <v>0.45940643112705182</v>
      </c>
      <c r="F10" s="133">
        <v>0.42636704076559617</v>
      </c>
      <c r="G10" s="133">
        <v>0.59048344826209131</v>
      </c>
      <c r="H10" s="133">
        <v>0.95635667883355868</v>
      </c>
      <c r="I10" s="133">
        <v>1.1322404151579368</v>
      </c>
    </row>
    <row r="11" spans="1:9" ht="33.950000000000003" customHeight="1">
      <c r="B11" s="30" t="s">
        <v>70</v>
      </c>
      <c r="C11" s="9"/>
      <c r="D11" s="10">
        <v>109.66629214019788</v>
      </c>
      <c r="E11" s="53">
        <v>-0.25861236511115493</v>
      </c>
      <c r="F11" s="53">
        <v>-1.3140144654258945</v>
      </c>
      <c r="G11" s="53">
        <v>-0.5060489555576253</v>
      </c>
      <c r="H11" s="53">
        <v>-5.3623143135062001E-2</v>
      </c>
      <c r="I11" s="53">
        <v>0.10983669760193937</v>
      </c>
    </row>
    <row r="12" spans="1:9" ht="20.100000000000001" customHeight="1">
      <c r="B12" s="219" t="s">
        <v>36</v>
      </c>
      <c r="C12" s="220"/>
      <c r="D12" s="220"/>
      <c r="E12" s="220"/>
      <c r="F12" s="220"/>
      <c r="G12" s="220"/>
      <c r="H12" s="55"/>
      <c r="I12" s="132"/>
    </row>
    <row r="13" spans="1:9" ht="20.100000000000001" customHeight="1">
      <c r="B13" s="221" t="s">
        <v>79</v>
      </c>
      <c r="C13" s="222"/>
      <c r="D13" s="222"/>
      <c r="E13" s="222"/>
      <c r="F13" s="222"/>
      <c r="G13" s="222"/>
      <c r="H13" s="131"/>
      <c r="I13" s="58"/>
    </row>
    <row r="14" spans="1:9" ht="20.100000000000001" customHeight="1"/>
    <row r="15" spans="1:9" ht="20.100000000000001" customHeight="1"/>
    <row r="16" spans="1:9" ht="20.100000000000001" customHeight="1"/>
  </sheetData>
  <mergeCells count="6">
    <mergeCell ref="B2:I2"/>
    <mergeCell ref="B12:G12"/>
    <mergeCell ref="B13:G13"/>
    <mergeCell ref="C4:C5"/>
    <mergeCell ref="B4:B5"/>
    <mergeCell ref="E5:I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16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5.7109375" style="2" customWidth="1"/>
    <col min="3" max="8" width="12.7109375" style="2" customWidth="1"/>
    <col min="9" max="16384" width="11.42578125" style="2"/>
  </cols>
  <sheetData>
    <row r="1" spans="1:8" ht="20.100000000000001" customHeight="1">
      <c r="A1" s="199" t="s">
        <v>170</v>
      </c>
    </row>
    <row r="2" spans="1:8" ht="20.100000000000001" customHeight="1">
      <c r="B2" s="226" t="s">
        <v>143</v>
      </c>
      <c r="C2" s="226"/>
      <c r="D2" s="226"/>
      <c r="E2" s="226"/>
      <c r="F2" s="226"/>
      <c r="G2" s="226"/>
      <c r="H2" s="226"/>
    </row>
    <row r="3" spans="1:8" s="6" customFormat="1" ht="9.9499999999999993" customHeight="1">
      <c r="A3" s="2"/>
      <c r="B3" s="120"/>
      <c r="C3" s="120"/>
      <c r="D3" s="120"/>
      <c r="E3" s="120"/>
      <c r="F3" s="120"/>
      <c r="G3" s="120"/>
      <c r="H3" s="120"/>
    </row>
    <row r="4" spans="1:8" ht="20.100000000000001" customHeight="1">
      <c r="B4" s="227"/>
      <c r="C4" s="228" t="s">
        <v>13</v>
      </c>
      <c r="D4" s="122">
        <v>2015</v>
      </c>
      <c r="E4" s="122">
        <f>+D4+1</f>
        <v>2016</v>
      </c>
      <c r="F4" s="122">
        <f>+E4+1</f>
        <v>2017</v>
      </c>
      <c r="G4" s="122">
        <f t="shared" ref="G4:H4" si="0">+F4+1</f>
        <v>2018</v>
      </c>
      <c r="H4" s="122">
        <f t="shared" si="0"/>
        <v>2019</v>
      </c>
    </row>
    <row r="5" spans="1:8" ht="20.100000000000001" customHeight="1">
      <c r="B5" s="227"/>
      <c r="C5" s="228"/>
      <c r="D5" s="210" t="s">
        <v>97</v>
      </c>
      <c r="E5" s="211"/>
      <c r="F5" s="211"/>
      <c r="G5" s="211"/>
      <c r="H5" s="212"/>
    </row>
    <row r="6" spans="1:8" ht="20.100000000000001" customHeight="1">
      <c r="B6" s="123" t="s">
        <v>144</v>
      </c>
      <c r="C6" s="124" t="s">
        <v>145</v>
      </c>
      <c r="D6" s="125">
        <v>1.9790096863352826</v>
      </c>
      <c r="E6" s="125">
        <v>2.5429509614185579</v>
      </c>
      <c r="F6" s="125">
        <v>2.295028482655761</v>
      </c>
      <c r="G6" s="125">
        <v>2.1929589985999329</v>
      </c>
      <c r="H6" s="125">
        <v>2.1410787119893167</v>
      </c>
    </row>
    <row r="7" spans="1:8" ht="20.100000000000001" customHeight="1">
      <c r="B7" s="126" t="s">
        <v>146</v>
      </c>
      <c r="C7" s="127"/>
      <c r="D7" s="128">
        <v>2.4493347675195833</v>
      </c>
      <c r="E7" s="128">
        <v>2.9843656437734527</v>
      </c>
      <c r="F7" s="128">
        <v>3.3748426853623092</v>
      </c>
      <c r="G7" s="128">
        <v>3.7658542582421934</v>
      </c>
      <c r="H7" s="128">
        <v>4.1736977895551561</v>
      </c>
    </row>
    <row r="8" spans="1:8" ht="20.100000000000001" customHeight="1">
      <c r="B8" s="126" t="s">
        <v>147</v>
      </c>
      <c r="C8" s="127"/>
      <c r="D8" s="128">
        <v>-1.1217518145028211</v>
      </c>
      <c r="E8" s="128">
        <v>-0.97458766076883963</v>
      </c>
      <c r="F8" s="128">
        <v>-1.5820349818066841</v>
      </c>
      <c r="G8" s="128">
        <v>-2.0459217657124302</v>
      </c>
      <c r="H8" s="128">
        <v>-2.4827910587539828</v>
      </c>
    </row>
    <row r="9" spans="1:8" ht="20.100000000000001" customHeight="1">
      <c r="B9" s="126" t="s">
        <v>148</v>
      </c>
      <c r="C9" s="127"/>
      <c r="D9" s="128">
        <v>0.65142673331852052</v>
      </c>
      <c r="E9" s="128">
        <v>0.53317297841394551</v>
      </c>
      <c r="F9" s="128">
        <v>0.50222077910013574</v>
      </c>
      <c r="G9" s="128">
        <v>0.47302650607016988</v>
      </c>
      <c r="H9" s="128">
        <v>0.45017198118814339</v>
      </c>
    </row>
    <row r="10" spans="1:8" ht="20.100000000000001" customHeight="1">
      <c r="B10" s="126" t="s">
        <v>149</v>
      </c>
      <c r="C10" s="127" t="s">
        <v>145</v>
      </c>
      <c r="D10" s="128">
        <v>7.1074031343229453</v>
      </c>
      <c r="E10" s="128">
        <v>7.0933262841033642</v>
      </c>
      <c r="F10" s="128">
        <v>5.4438879301680716</v>
      </c>
      <c r="G10" s="128">
        <v>4.3929589985999353</v>
      </c>
      <c r="H10" s="128">
        <v>3.4000688064560176</v>
      </c>
    </row>
    <row r="11" spans="1:8" ht="20.100000000000001" customHeight="1">
      <c r="B11" s="126" t="s">
        <v>150</v>
      </c>
      <c r="C11" s="127" t="s">
        <v>145</v>
      </c>
      <c r="D11" s="129">
        <v>-5.1283934479876629</v>
      </c>
      <c r="E11" s="129">
        <v>-4.5503753226848058</v>
      </c>
      <c r="F11" s="129">
        <v>-3.1488594475123106</v>
      </c>
      <c r="G11" s="129">
        <v>-2.2000000000000024</v>
      </c>
      <c r="H11" s="129">
        <v>-1.258990094466701</v>
      </c>
    </row>
    <row r="12" spans="1:8" ht="20.100000000000001" customHeight="1">
      <c r="B12" s="229" t="s">
        <v>151</v>
      </c>
      <c r="C12" s="230"/>
      <c r="D12" s="230"/>
      <c r="E12" s="230"/>
      <c r="F12" s="230"/>
      <c r="G12" s="230"/>
      <c r="H12" s="231"/>
    </row>
    <row r="13" spans="1:8" ht="20.100000000000001" customHeight="1">
      <c r="B13" s="223" t="s">
        <v>79</v>
      </c>
      <c r="C13" s="224"/>
      <c r="D13" s="224"/>
      <c r="E13" s="224"/>
      <c r="F13" s="224"/>
      <c r="G13" s="224"/>
      <c r="H13" s="225"/>
    </row>
    <row r="14" spans="1:8" ht="20.100000000000001" customHeight="1"/>
    <row r="15" spans="1:8" ht="20.100000000000001" customHeight="1">
      <c r="D15" s="130"/>
      <c r="E15" s="130"/>
      <c r="F15" s="130"/>
      <c r="G15" s="130"/>
      <c r="H15" s="130"/>
    </row>
    <row r="16" spans="1:8" ht="20.100000000000001" customHeight="1">
      <c r="D16" s="130"/>
      <c r="E16" s="130"/>
      <c r="F16" s="130"/>
      <c r="G16" s="130"/>
      <c r="H16" s="130"/>
    </row>
  </sheetData>
  <mergeCells count="6">
    <mergeCell ref="B13:H13"/>
    <mergeCell ref="B2:H2"/>
    <mergeCell ref="B4:B5"/>
    <mergeCell ref="C4:C5"/>
    <mergeCell ref="D5:H5"/>
    <mergeCell ref="B12:H12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K45"/>
  <sheetViews>
    <sheetView showGridLines="0" zoomScaleNormal="100" workbookViewId="0">
      <selection activeCell="L14" sqref="L14"/>
    </sheetView>
  </sheetViews>
  <sheetFormatPr baseColWidth="10" defaultRowHeight="23.25"/>
  <cols>
    <col min="1" max="1" width="3" style="2" bestFit="1" customWidth="1"/>
    <col min="2" max="2" width="43.28515625" style="78" customWidth="1"/>
    <col min="3" max="3" width="18.140625" style="78" customWidth="1"/>
    <col min="4" max="5" width="15.42578125" style="78" customWidth="1"/>
    <col min="6" max="6" width="18.5703125" style="78" customWidth="1"/>
    <col min="7" max="8" width="15.42578125" style="78" customWidth="1"/>
    <col min="9" max="9" width="17.85546875" style="78" customWidth="1"/>
    <col min="10" max="11" width="15.42578125" style="78" customWidth="1"/>
    <col min="12" max="16384" width="11.42578125" style="78"/>
  </cols>
  <sheetData>
    <row r="1" spans="1:11" ht="45" customHeight="1">
      <c r="A1" s="199" t="s">
        <v>170</v>
      </c>
      <c r="B1" s="232" t="s">
        <v>99</v>
      </c>
      <c r="C1" s="232"/>
      <c r="D1" s="232"/>
      <c r="E1" s="232"/>
    </row>
    <row r="2" spans="1:11" ht="8.25" customHeight="1">
      <c r="B2" s="79"/>
      <c r="C2" s="80"/>
      <c r="D2" s="80"/>
      <c r="E2" s="81"/>
    </row>
    <row r="3" spans="1:11" s="84" customFormat="1" ht="33" customHeight="1">
      <c r="A3" s="2"/>
      <c r="B3" s="82" t="s">
        <v>100</v>
      </c>
      <c r="C3" s="83">
        <v>2017</v>
      </c>
      <c r="D3" s="83">
        <v>2018</v>
      </c>
      <c r="E3" s="83">
        <v>2019</v>
      </c>
    </row>
    <row r="4" spans="1:11" ht="27.75" customHeight="1">
      <c r="B4" s="85" t="s">
        <v>101</v>
      </c>
      <c r="C4" s="86">
        <v>-1.1000000000000001</v>
      </c>
      <c r="D4" s="86">
        <v>-0.7</v>
      </c>
      <c r="E4" s="86">
        <v>-0.3</v>
      </c>
    </row>
    <row r="5" spans="1:11" ht="24.75" customHeight="1">
      <c r="B5" s="85" t="s">
        <v>102</v>
      </c>
      <c r="C5" s="86">
        <v>-0.6</v>
      </c>
      <c r="D5" s="86">
        <v>-0.3</v>
      </c>
      <c r="E5" s="86">
        <v>0</v>
      </c>
    </row>
    <row r="6" spans="1:11" ht="26.25" customHeight="1">
      <c r="B6" s="85" t="s">
        <v>138</v>
      </c>
      <c r="C6" s="86">
        <v>0</v>
      </c>
      <c r="D6" s="86">
        <v>0</v>
      </c>
      <c r="E6" s="86">
        <v>0</v>
      </c>
    </row>
    <row r="7" spans="1:11" ht="27" customHeight="1">
      <c r="B7" s="87" t="s">
        <v>103</v>
      </c>
      <c r="C7" s="86">
        <v>-1.4</v>
      </c>
      <c r="D7" s="86">
        <v>-1.2</v>
      </c>
      <c r="E7" s="86">
        <v>-1</v>
      </c>
    </row>
    <row r="8" spans="1:11" s="84" customFormat="1" ht="29.25" customHeight="1">
      <c r="A8" s="2"/>
      <c r="B8" s="87" t="s">
        <v>104</v>
      </c>
      <c r="C8" s="88">
        <f>SUM(C4:C7)</f>
        <v>-3.1</v>
      </c>
      <c r="D8" s="88">
        <f t="shared" ref="D8:E8" si="0">SUM(D4:D7)</f>
        <v>-2.2000000000000002</v>
      </c>
      <c r="E8" s="88">
        <f t="shared" si="0"/>
        <v>-1.3</v>
      </c>
    </row>
    <row r="9" spans="1:11" s="84" customFormat="1" ht="12.75" customHeight="1">
      <c r="A9" s="2"/>
      <c r="B9" s="233"/>
      <c r="C9" s="233"/>
      <c r="D9" s="233"/>
      <c r="E9" s="233"/>
    </row>
    <row r="10" spans="1:11" s="89" customFormat="1" ht="16.5" customHeight="1">
      <c r="A10" s="2"/>
      <c r="B10" s="90"/>
      <c r="C10" s="91"/>
      <c r="D10" s="91"/>
    </row>
    <row r="11" spans="1:11" s="89" customFormat="1">
      <c r="A11" s="2"/>
      <c r="B11" s="239" t="s">
        <v>142</v>
      </c>
      <c r="C11" s="239"/>
      <c r="D11" s="239"/>
      <c r="E11" s="239"/>
      <c r="F11" s="239"/>
      <c r="G11" s="239"/>
      <c r="H11" s="239"/>
      <c r="I11" s="239"/>
      <c r="J11" s="239"/>
      <c r="K11" s="239"/>
    </row>
    <row r="12" spans="1:11" s="89" customFormat="1">
      <c r="A12" s="2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spans="1:11" s="89" customFormat="1">
      <c r="A13" s="2"/>
      <c r="B13" s="237" t="s">
        <v>155</v>
      </c>
      <c r="C13" s="234">
        <v>2017</v>
      </c>
      <c r="D13" s="235"/>
      <c r="E13" s="236"/>
      <c r="F13" s="234">
        <v>2018</v>
      </c>
      <c r="G13" s="235"/>
      <c r="H13" s="236"/>
      <c r="I13" s="234">
        <v>2019</v>
      </c>
      <c r="J13" s="235"/>
      <c r="K13" s="236"/>
    </row>
    <row r="14" spans="1:11" s="89" customFormat="1" ht="34.5" customHeight="1">
      <c r="A14" s="2"/>
      <c r="B14" s="238"/>
      <c r="C14" s="117" t="s">
        <v>139</v>
      </c>
      <c r="D14" s="117" t="s">
        <v>140</v>
      </c>
      <c r="E14" s="117" t="s">
        <v>141</v>
      </c>
      <c r="F14" s="117" t="s">
        <v>139</v>
      </c>
      <c r="G14" s="117" t="s">
        <v>140</v>
      </c>
      <c r="H14" s="117" t="s">
        <v>141</v>
      </c>
      <c r="I14" s="117" t="s">
        <v>139</v>
      </c>
      <c r="J14" s="116" t="s">
        <v>140</v>
      </c>
      <c r="K14" s="116" t="s">
        <v>141</v>
      </c>
    </row>
    <row r="15" spans="1:11" s="89" customFormat="1">
      <c r="A15" s="2"/>
      <c r="B15" s="85" t="s">
        <v>101</v>
      </c>
      <c r="C15" s="86">
        <v>-1.1000000000000001</v>
      </c>
      <c r="D15" s="114">
        <v>-1.5</v>
      </c>
      <c r="E15" s="114">
        <f>C15-D15</f>
        <v>0.39999999999999991</v>
      </c>
      <c r="F15" s="86">
        <v>-0.7</v>
      </c>
      <c r="G15" s="114">
        <v>-1.1000000000000001</v>
      </c>
      <c r="H15" s="114">
        <f>F15-G15</f>
        <v>0.40000000000000013</v>
      </c>
      <c r="I15" s="86">
        <v>-0.3</v>
      </c>
      <c r="J15" s="114">
        <v>-0.9</v>
      </c>
      <c r="K15" s="114">
        <f>I15-J15</f>
        <v>0.60000000000000009</v>
      </c>
    </row>
    <row r="16" spans="1:11" s="89" customFormat="1">
      <c r="A16" s="2"/>
      <c r="B16" s="85" t="s">
        <v>102</v>
      </c>
      <c r="C16" s="86">
        <v>-0.6</v>
      </c>
      <c r="D16" s="114">
        <v>-0.5</v>
      </c>
      <c r="E16" s="114">
        <f t="shared" ref="E16:E18" si="1">C16-D16</f>
        <v>-9.9999999999999978E-2</v>
      </c>
      <c r="F16" s="86">
        <v>-0.3</v>
      </c>
      <c r="G16" s="114">
        <v>-0.3</v>
      </c>
      <c r="H16" s="114">
        <f t="shared" ref="H16:H19" si="2">F16-G16</f>
        <v>0</v>
      </c>
      <c r="I16" s="86">
        <v>0</v>
      </c>
      <c r="J16" s="114">
        <v>0</v>
      </c>
      <c r="K16" s="114">
        <f t="shared" ref="K16:K19" si="3">I16-J16</f>
        <v>0</v>
      </c>
    </row>
    <row r="17" spans="1:11" s="89" customFormat="1">
      <c r="A17" s="2"/>
      <c r="B17" s="85" t="s">
        <v>138</v>
      </c>
      <c r="C17" s="86">
        <v>0</v>
      </c>
      <c r="D17" s="114">
        <v>0</v>
      </c>
      <c r="E17" s="114">
        <f t="shared" si="1"/>
        <v>0</v>
      </c>
      <c r="F17" s="86">
        <v>0</v>
      </c>
      <c r="G17" s="114">
        <v>0</v>
      </c>
      <c r="H17" s="114">
        <f t="shared" si="2"/>
        <v>0</v>
      </c>
      <c r="I17" s="86">
        <v>0</v>
      </c>
      <c r="J17" s="114">
        <v>0</v>
      </c>
      <c r="K17" s="114">
        <f t="shared" si="3"/>
        <v>0</v>
      </c>
    </row>
    <row r="18" spans="1:11" s="89" customFormat="1">
      <c r="A18" s="2"/>
      <c r="B18" s="87" t="s">
        <v>103</v>
      </c>
      <c r="C18" s="86">
        <v>-1.4</v>
      </c>
      <c r="D18" s="114">
        <v>-0.9</v>
      </c>
      <c r="E18" s="114">
        <f t="shared" si="1"/>
        <v>-0.49999999999999989</v>
      </c>
      <c r="F18" s="86">
        <v>-1.2</v>
      </c>
      <c r="G18" s="114">
        <v>-0.8</v>
      </c>
      <c r="H18" s="114">
        <f t="shared" si="2"/>
        <v>-0.39999999999999991</v>
      </c>
      <c r="I18" s="86">
        <v>-1</v>
      </c>
      <c r="J18" s="114">
        <v>-0.7</v>
      </c>
      <c r="K18" s="114">
        <f t="shared" si="3"/>
        <v>-0.30000000000000004</v>
      </c>
    </row>
    <row r="19" spans="1:11" s="89" customFormat="1">
      <c r="A19" s="2"/>
      <c r="B19" s="87" t="s">
        <v>104</v>
      </c>
      <c r="C19" s="88">
        <f>SUM(C15:C18)</f>
        <v>-3.1</v>
      </c>
      <c r="D19" s="115">
        <f>SUM(D15:D18)</f>
        <v>-2.9</v>
      </c>
      <c r="E19" s="118">
        <f>C19-D19</f>
        <v>-0.20000000000000018</v>
      </c>
      <c r="F19" s="88">
        <f t="shared" ref="F19:I19" si="4">SUM(F15:F18)</f>
        <v>-2.2000000000000002</v>
      </c>
      <c r="G19" s="115">
        <f>SUM(G15:G18)</f>
        <v>-2.2000000000000002</v>
      </c>
      <c r="H19" s="118">
        <f t="shared" si="2"/>
        <v>0</v>
      </c>
      <c r="I19" s="88">
        <f t="shared" si="4"/>
        <v>-1.3</v>
      </c>
      <c r="J19" s="115">
        <f>SUM(J15:J18)</f>
        <v>-1.6</v>
      </c>
      <c r="K19" s="115">
        <f t="shared" si="3"/>
        <v>0.30000000000000004</v>
      </c>
    </row>
    <row r="20" spans="1:11" s="89" customFormat="1">
      <c r="A20" s="2"/>
    </row>
    <row r="21" spans="1:11" s="89" customFormat="1">
      <c r="A21" s="2"/>
    </row>
    <row r="22" spans="1:11" s="89" customFormat="1">
      <c r="A22" s="2"/>
    </row>
    <row r="23" spans="1:11" s="89" customFormat="1">
      <c r="A23" s="2"/>
    </row>
    <row r="24" spans="1:11" s="89" customFormat="1">
      <c r="A24" s="2"/>
    </row>
    <row r="25" spans="1:11" s="89" customFormat="1">
      <c r="A25" s="2"/>
    </row>
    <row r="26" spans="1:11" s="89" customFormat="1">
      <c r="A26" s="2"/>
    </row>
    <row r="27" spans="1:11" s="89" customFormat="1">
      <c r="A27" s="2"/>
    </row>
    <row r="28" spans="1:11" s="89" customFormat="1">
      <c r="A28" s="2"/>
    </row>
    <row r="29" spans="1:11" s="89" customFormat="1">
      <c r="A29" s="2"/>
    </row>
    <row r="30" spans="1:11" s="89" customFormat="1">
      <c r="A30" s="2"/>
    </row>
    <row r="31" spans="1:11" s="89" customFormat="1">
      <c r="A31" s="2"/>
    </row>
    <row r="32" spans="1:11" s="89" customFormat="1">
      <c r="A32" s="2"/>
    </row>
    <row r="33" spans="1:2" s="89" customFormat="1">
      <c r="A33" s="2"/>
    </row>
    <row r="34" spans="1:2" s="89" customFormat="1">
      <c r="A34" s="2"/>
    </row>
    <row r="35" spans="1:2" s="89" customFormat="1">
      <c r="A35" s="2"/>
    </row>
    <row r="36" spans="1:2" s="89" customFormat="1">
      <c r="A36" s="2"/>
    </row>
    <row r="37" spans="1:2" s="89" customFormat="1">
      <c r="A37" s="2"/>
    </row>
    <row r="38" spans="1:2" s="89" customFormat="1">
      <c r="A38" s="2"/>
    </row>
    <row r="39" spans="1:2" s="89" customFormat="1">
      <c r="A39" s="2"/>
    </row>
    <row r="40" spans="1:2" s="89" customFormat="1">
      <c r="A40" s="2"/>
    </row>
    <row r="41" spans="1:2" s="89" customFormat="1">
      <c r="A41" s="2"/>
    </row>
    <row r="42" spans="1:2" s="89" customFormat="1">
      <c r="A42" s="2"/>
    </row>
    <row r="43" spans="1:2" s="89" customFormat="1">
      <c r="A43" s="2"/>
    </row>
    <row r="44" spans="1:2" s="89" customFormat="1">
      <c r="A44" s="2"/>
    </row>
    <row r="45" spans="1:2" s="89" customFormat="1">
      <c r="A45" s="2"/>
      <c r="B45" s="78"/>
    </row>
  </sheetData>
  <mergeCells count="7">
    <mergeCell ref="B1:E1"/>
    <mergeCell ref="B9:E9"/>
    <mergeCell ref="C13:E13"/>
    <mergeCell ref="F13:H13"/>
    <mergeCell ref="I13:K13"/>
    <mergeCell ref="B13:B14"/>
    <mergeCell ref="B11:K12"/>
  </mergeCells>
  <hyperlinks>
    <hyperlink ref="A1" location="Indice!A1" display="&lt;&lt;"/>
  </hyperlinks>
  <printOptions horizontalCentered="1"/>
  <pageMargins left="0" right="0" top="0.78740157480314965" bottom="0.98425196850393704" header="0" footer="0"/>
  <pageSetup paperSize="9" scale="48" fitToHeight="0" orientation="portrait" r:id="rId1"/>
  <headerFooter alignWithMargins="0"/>
  <ignoredErrors>
    <ignoredError sqref="C8:E8" formulaRange="1"/>
    <ignoredError sqref="E19 H1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N32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6" width="12.7109375" style="5" hidden="1" customWidth="1"/>
    <col min="7" max="10" width="12.7109375" style="5" customWidth="1"/>
    <col min="11" max="12" width="11.42578125" style="5"/>
    <col min="13" max="13" width="17.28515625" style="5" customWidth="1"/>
    <col min="14" max="16384" width="11.42578125" style="5"/>
  </cols>
  <sheetData>
    <row r="1" spans="1:14" ht="20.100000000000001" customHeight="1">
      <c r="A1" s="199" t="s">
        <v>170</v>
      </c>
    </row>
    <row r="2" spans="1:14" s="1" customFormat="1" ht="20.100000000000001" customHeight="1">
      <c r="A2" s="2"/>
      <c r="B2" s="240" t="s">
        <v>137</v>
      </c>
      <c r="C2" s="240"/>
      <c r="D2" s="240"/>
      <c r="E2" s="240"/>
      <c r="F2" s="240"/>
      <c r="G2" s="240"/>
      <c r="H2" s="240"/>
      <c r="I2" s="240"/>
      <c r="J2" s="240"/>
    </row>
    <row r="3" spans="1:14" s="1" customFormat="1" ht="9.9499999999999993" customHeight="1">
      <c r="A3" s="2"/>
      <c r="B3" s="20"/>
      <c r="C3" s="20"/>
      <c r="D3" s="20"/>
      <c r="E3" s="20"/>
      <c r="F3" s="183"/>
      <c r="G3" s="183"/>
      <c r="H3" s="183"/>
      <c r="I3" s="183"/>
      <c r="J3" s="183"/>
    </row>
    <row r="4" spans="1:14" ht="33.950000000000003" customHeight="1">
      <c r="B4" s="21"/>
      <c r="C4" s="21" t="s">
        <v>9</v>
      </c>
      <c r="D4" s="62">
        <v>2013</v>
      </c>
      <c r="E4" s="62">
        <v>2014</v>
      </c>
      <c r="F4" s="62">
        <v>2015</v>
      </c>
      <c r="G4" s="62">
        <v>2016</v>
      </c>
      <c r="H4" s="62">
        <v>2017</v>
      </c>
      <c r="I4" s="62">
        <v>2018</v>
      </c>
      <c r="J4" s="62">
        <v>2019</v>
      </c>
    </row>
    <row r="5" spans="1:14" ht="20.100000000000001" customHeight="1">
      <c r="B5" s="241" t="s">
        <v>88</v>
      </c>
      <c r="C5" s="242"/>
      <c r="D5" s="242"/>
      <c r="E5" s="242"/>
      <c r="F5" s="242"/>
      <c r="G5" s="242"/>
      <c r="H5" s="242"/>
      <c r="I5" s="242"/>
      <c r="J5" s="243"/>
    </row>
    <row r="6" spans="1:14" ht="20.100000000000001" customHeight="1">
      <c r="B6" s="189" t="s">
        <v>48</v>
      </c>
      <c r="C6" s="22" t="s">
        <v>0</v>
      </c>
      <c r="D6" s="23">
        <v>-7.005715489151096</v>
      </c>
      <c r="E6" s="23">
        <v>-5.9959017381451662</v>
      </c>
      <c r="F6" s="23">
        <v>-5.1283934479876629</v>
      </c>
      <c r="G6" s="23">
        <v>-4.5999999999999996</v>
      </c>
      <c r="H6" s="23">
        <v>-3.1</v>
      </c>
      <c r="I6" s="23">
        <v>-2.2000000000000002</v>
      </c>
      <c r="J6" s="23">
        <v>-1.3</v>
      </c>
      <c r="K6" s="19"/>
      <c r="L6" s="19"/>
      <c r="M6" s="19"/>
      <c r="N6" s="19"/>
    </row>
    <row r="7" spans="1:14" ht="20.100000000000001" customHeight="1">
      <c r="B7" s="190" t="s">
        <v>40</v>
      </c>
      <c r="C7" s="191" t="s">
        <v>1</v>
      </c>
      <c r="D7" s="191"/>
      <c r="E7" s="191"/>
      <c r="F7" s="192"/>
      <c r="G7" s="35">
        <v>-2.2000000000000002</v>
      </c>
      <c r="H7" s="35">
        <v>-1.1000000000000001</v>
      </c>
      <c r="I7" s="35">
        <v>-0.7</v>
      </c>
      <c r="J7" s="35">
        <v>-0.3</v>
      </c>
      <c r="K7" s="19"/>
      <c r="L7" s="19"/>
      <c r="M7" s="19"/>
      <c r="N7" s="19"/>
    </row>
    <row r="8" spans="1:14" ht="20.100000000000001" customHeight="1">
      <c r="B8" s="190" t="s">
        <v>41</v>
      </c>
      <c r="C8" s="191" t="s">
        <v>2</v>
      </c>
      <c r="D8" s="191"/>
      <c r="E8" s="191"/>
      <c r="F8" s="192"/>
      <c r="G8" s="35">
        <v>-0.7</v>
      </c>
      <c r="H8" s="35">
        <v>-0.6</v>
      </c>
      <c r="I8" s="35">
        <v>-0.3</v>
      </c>
      <c r="J8" s="35">
        <v>0</v>
      </c>
      <c r="K8" s="19"/>
      <c r="L8" s="19"/>
      <c r="M8" s="19"/>
      <c r="N8" s="19"/>
    </row>
    <row r="9" spans="1:14" ht="20.100000000000001" customHeight="1">
      <c r="B9" s="190" t="s">
        <v>42</v>
      </c>
      <c r="C9" s="191" t="s">
        <v>3</v>
      </c>
      <c r="D9" s="191"/>
      <c r="E9" s="191"/>
      <c r="F9" s="192"/>
      <c r="G9" s="35">
        <v>0</v>
      </c>
      <c r="H9" s="35">
        <v>0</v>
      </c>
      <c r="I9" s="35">
        <v>0</v>
      </c>
      <c r="J9" s="35">
        <v>0</v>
      </c>
      <c r="K9" s="19"/>
      <c r="L9" s="19"/>
      <c r="M9" s="19"/>
      <c r="N9" s="19"/>
    </row>
    <row r="10" spans="1:14" ht="20.100000000000001" customHeight="1">
      <c r="B10" s="193" t="s">
        <v>43</v>
      </c>
      <c r="C10" s="194" t="s">
        <v>4</v>
      </c>
      <c r="D10" s="194"/>
      <c r="E10" s="194"/>
      <c r="F10" s="195"/>
      <c r="G10" s="36">
        <v>-1.7</v>
      </c>
      <c r="H10" s="36">
        <v>-1.4</v>
      </c>
      <c r="I10" s="36">
        <v>-1.2</v>
      </c>
      <c r="J10" s="36">
        <v>-1</v>
      </c>
      <c r="K10" s="19"/>
      <c r="L10" s="19"/>
      <c r="M10" s="19"/>
      <c r="N10" s="19"/>
    </row>
    <row r="11" spans="1:14" ht="20.100000000000001" customHeight="1">
      <c r="B11" s="241" t="s">
        <v>91</v>
      </c>
      <c r="C11" s="242"/>
      <c r="D11" s="242"/>
      <c r="E11" s="242"/>
      <c r="F11" s="242"/>
      <c r="G11" s="242"/>
      <c r="H11" s="242"/>
      <c r="I11" s="242"/>
      <c r="J11" s="243"/>
      <c r="K11" s="19"/>
      <c r="L11" s="19"/>
      <c r="M11" s="19"/>
      <c r="N11" s="19"/>
    </row>
    <row r="12" spans="1:14" ht="20.100000000000001" customHeight="1">
      <c r="B12" s="39" t="s">
        <v>44</v>
      </c>
      <c r="C12" s="22" t="s">
        <v>5</v>
      </c>
      <c r="D12" s="14">
        <v>3.4726812878668216</v>
      </c>
      <c r="E12" s="14">
        <v>3.4739760372218607</v>
      </c>
      <c r="F12" s="14">
        <v>3.0890475336056058</v>
      </c>
      <c r="G12" s="14">
        <v>2.8</v>
      </c>
      <c r="H12" s="14">
        <v>2.7</v>
      </c>
      <c r="I12" s="14">
        <v>2.6</v>
      </c>
      <c r="J12" s="14">
        <v>2.5</v>
      </c>
      <c r="K12" s="19"/>
      <c r="L12" s="19"/>
      <c r="M12" s="19"/>
      <c r="N12" s="19"/>
    </row>
    <row r="13" spans="1:14" ht="20.100000000000001" customHeight="1">
      <c r="B13" s="39" t="s">
        <v>45</v>
      </c>
      <c r="C13" s="45"/>
      <c r="D13" s="25">
        <v>-3.5330342012842744</v>
      </c>
      <c r="E13" s="25">
        <v>-2.521925700923306</v>
      </c>
      <c r="F13" s="25">
        <v>-2.0393459143820571</v>
      </c>
      <c r="G13" s="25">
        <v>-1.8</v>
      </c>
      <c r="H13" s="25">
        <v>-0.5</v>
      </c>
      <c r="I13" s="25">
        <v>0.4</v>
      </c>
      <c r="J13" s="25">
        <v>1.2</v>
      </c>
      <c r="K13" s="19"/>
      <c r="L13" s="19"/>
      <c r="M13" s="19"/>
      <c r="N13" s="19"/>
    </row>
    <row r="14" spans="1:14" ht="20.100000000000001" customHeight="1">
      <c r="B14" s="54" t="s">
        <v>49</v>
      </c>
      <c r="C14" s="45"/>
      <c r="D14" s="25">
        <v>-0.28440944820472025</v>
      </c>
      <c r="E14" s="25">
        <v>-0.40066536486584214</v>
      </c>
      <c r="F14" s="25">
        <v>-0.13536139913112114</v>
      </c>
      <c r="G14" s="25">
        <v>-0.1</v>
      </c>
      <c r="H14" s="25">
        <v>0</v>
      </c>
      <c r="I14" s="25">
        <v>0</v>
      </c>
      <c r="J14" s="25">
        <v>0</v>
      </c>
      <c r="K14" s="19"/>
      <c r="L14" s="19"/>
      <c r="M14" s="19"/>
      <c r="N14" s="19"/>
    </row>
    <row r="15" spans="1:14" ht="20.100000000000001" customHeight="1">
      <c r="B15" s="40" t="s">
        <v>12</v>
      </c>
      <c r="C15" s="46"/>
      <c r="D15" s="38">
        <v>-0.3195096886413672</v>
      </c>
      <c r="E15" s="38">
        <v>-0.13018008244738555</v>
      </c>
      <c r="F15" s="38">
        <v>-4.9737876741174324E-2</v>
      </c>
      <c r="G15" s="25">
        <v>-0.2</v>
      </c>
      <c r="H15" s="25">
        <v>0</v>
      </c>
      <c r="I15" s="25">
        <v>0</v>
      </c>
      <c r="J15" s="25">
        <v>0</v>
      </c>
      <c r="K15" s="19"/>
      <c r="L15" s="19"/>
      <c r="M15" s="19"/>
      <c r="N15" s="19"/>
    </row>
    <row r="16" spans="1:14" ht="20.100000000000001" customHeight="1">
      <c r="B16" s="41" t="s">
        <v>95</v>
      </c>
      <c r="C16" s="47"/>
      <c r="D16" s="14">
        <v>-1.7058777138526438</v>
      </c>
      <c r="E16" s="14">
        <v>1.3789519458208499</v>
      </c>
      <c r="F16" s="14">
        <v>3.2047443407825282</v>
      </c>
      <c r="G16" s="14">
        <v>3.2</v>
      </c>
      <c r="H16" s="14">
        <v>2.5</v>
      </c>
      <c r="I16" s="14">
        <v>2.4</v>
      </c>
      <c r="J16" s="14">
        <v>2.4</v>
      </c>
      <c r="K16" s="19"/>
      <c r="L16" s="19"/>
      <c r="M16" s="19"/>
      <c r="N16" s="19"/>
    </row>
    <row r="17" spans="2:14" ht="20.100000000000001" customHeight="1">
      <c r="B17" s="39" t="s">
        <v>96</v>
      </c>
      <c r="C17" s="45"/>
      <c r="D17" s="18">
        <v>-0.58905816743560768</v>
      </c>
      <c r="E17" s="18">
        <v>-0.11401172388014746</v>
      </c>
      <c r="F17" s="18">
        <v>0.24818668532124999</v>
      </c>
      <c r="G17" s="18">
        <v>0.6</v>
      </c>
      <c r="H17" s="18">
        <v>0.9</v>
      </c>
      <c r="I17" s="18">
        <v>1.1000000000000001</v>
      </c>
      <c r="J17" s="18">
        <v>1.3</v>
      </c>
      <c r="K17" s="19"/>
      <c r="L17" s="19"/>
      <c r="M17" s="19"/>
      <c r="N17" s="19"/>
    </row>
    <row r="18" spans="2:14" ht="20.100000000000001" customHeight="1">
      <c r="B18" s="196" t="s">
        <v>21</v>
      </c>
      <c r="C18" s="48"/>
      <c r="D18" s="37"/>
      <c r="E18" s="37"/>
      <c r="F18" s="37"/>
      <c r="G18" s="37"/>
      <c r="H18" s="37"/>
      <c r="I18" s="37"/>
      <c r="J18" s="37"/>
      <c r="K18" s="19"/>
      <c r="L18" s="19"/>
      <c r="M18" s="19"/>
      <c r="N18" s="19"/>
    </row>
    <row r="19" spans="2:14" ht="20.100000000000001" customHeight="1">
      <c r="B19" s="42" t="s">
        <v>6</v>
      </c>
      <c r="C19" s="45"/>
      <c r="D19" s="49">
        <v>-0.7904809090925724</v>
      </c>
      <c r="E19" s="49">
        <v>-0.33380854276207073</v>
      </c>
      <c r="F19" s="49">
        <v>-0.10885885377723836</v>
      </c>
      <c r="G19" s="49">
        <v>0.1</v>
      </c>
      <c r="H19" s="49">
        <v>0.3</v>
      </c>
      <c r="I19" s="49">
        <v>0.5</v>
      </c>
      <c r="J19" s="49">
        <v>0.6</v>
      </c>
      <c r="K19" s="19"/>
      <c r="L19" s="19"/>
      <c r="M19" s="19"/>
      <c r="N19" s="19"/>
    </row>
    <row r="20" spans="2:14" ht="20.100000000000001" customHeight="1">
      <c r="B20" s="42" t="s">
        <v>7</v>
      </c>
      <c r="C20" s="45"/>
      <c r="D20" s="49">
        <v>9.1120603414251988E-2</v>
      </c>
      <c r="E20" s="49">
        <v>0.13160922879136283</v>
      </c>
      <c r="F20" s="49">
        <v>0.21328118029433352</v>
      </c>
      <c r="G20" s="49">
        <v>0.3</v>
      </c>
      <c r="H20" s="49">
        <v>0.3</v>
      </c>
      <c r="I20" s="49">
        <v>0.4</v>
      </c>
      <c r="J20" s="49">
        <v>0.5</v>
      </c>
      <c r="K20" s="19"/>
      <c r="L20" s="19"/>
      <c r="M20" s="19"/>
      <c r="N20" s="19"/>
    </row>
    <row r="21" spans="2:14" ht="20.100000000000001" customHeight="1">
      <c r="B21" s="43" t="s">
        <v>8</v>
      </c>
      <c r="C21" s="46"/>
      <c r="D21" s="50">
        <v>0.11174269999996156</v>
      </c>
      <c r="E21" s="50">
        <v>8.8767460000038767E-2</v>
      </c>
      <c r="F21" s="50">
        <v>0.14374329999995439</v>
      </c>
      <c r="G21" s="50">
        <v>0.2</v>
      </c>
      <c r="H21" s="50">
        <v>0.2</v>
      </c>
      <c r="I21" s="50">
        <v>0.2</v>
      </c>
      <c r="J21" s="50">
        <v>0.3</v>
      </c>
      <c r="K21" s="19"/>
      <c r="L21" s="19"/>
      <c r="M21" s="19"/>
      <c r="N21" s="19"/>
    </row>
    <row r="22" spans="2:14" ht="20.100000000000001" customHeight="1">
      <c r="B22" s="41" t="s">
        <v>10</v>
      </c>
      <c r="C22" s="52"/>
      <c r="D22" s="51">
        <v>-9.4279405727436849</v>
      </c>
      <c r="E22" s="51">
        <v>-8.0741883421075347</v>
      </c>
      <c r="F22" s="51">
        <v>-5.3630847922577409</v>
      </c>
      <c r="G22" s="51">
        <v>-2.9</v>
      </c>
      <c r="H22" s="51">
        <v>-1.3</v>
      </c>
      <c r="I22" s="51">
        <v>0</v>
      </c>
      <c r="J22" s="51">
        <v>1</v>
      </c>
      <c r="K22" s="19"/>
      <c r="L22" s="19"/>
      <c r="M22" s="19"/>
      <c r="N22" s="19"/>
    </row>
    <row r="23" spans="2:14" ht="20.100000000000001" customHeight="1">
      <c r="B23" s="39" t="s">
        <v>11</v>
      </c>
      <c r="C23" s="52"/>
      <c r="D23" s="49">
        <v>-5.0910879092815904</v>
      </c>
      <c r="E23" s="49">
        <v>-4.3600617047380688</v>
      </c>
      <c r="F23" s="49">
        <v>-2.8960657878191802</v>
      </c>
      <c r="G23" s="49">
        <v>-1.6</v>
      </c>
      <c r="H23" s="49">
        <v>-0.7</v>
      </c>
      <c r="I23" s="49">
        <v>0</v>
      </c>
      <c r="J23" s="49">
        <v>0.5</v>
      </c>
      <c r="K23" s="19"/>
      <c r="L23" s="19"/>
      <c r="M23" s="19"/>
      <c r="N23" s="19"/>
    </row>
    <row r="24" spans="2:14" ht="20.100000000000001" customHeight="1">
      <c r="B24" s="39" t="s">
        <v>46</v>
      </c>
      <c r="C24" s="52"/>
      <c r="D24" s="49">
        <v>-1.9146275798695056</v>
      </c>
      <c r="E24" s="49">
        <v>-1.6358400334070975</v>
      </c>
      <c r="F24" s="49">
        <v>-2.2323276601684827</v>
      </c>
      <c r="G24" s="49">
        <v>-3</v>
      </c>
      <c r="H24" s="49">
        <v>-2.4</v>
      </c>
      <c r="I24" s="49">
        <v>-2.2000000000000002</v>
      </c>
      <c r="J24" s="49">
        <v>-1.8</v>
      </c>
      <c r="K24" s="19"/>
      <c r="L24" s="19"/>
      <c r="M24" s="19"/>
      <c r="N24" s="19"/>
    </row>
    <row r="25" spans="2:14" ht="20.100000000000001" customHeight="1">
      <c r="B25" s="44" t="s">
        <v>47</v>
      </c>
      <c r="C25" s="45"/>
      <c r="D25" s="18">
        <v>1.558053707997316</v>
      </c>
      <c r="E25" s="18">
        <v>1.8381360038147632</v>
      </c>
      <c r="F25" s="18">
        <v>0.85671987343712308</v>
      </c>
      <c r="G25" s="18">
        <v>-0.2</v>
      </c>
      <c r="H25" s="18">
        <v>0.3</v>
      </c>
      <c r="I25" s="18">
        <v>0.4</v>
      </c>
      <c r="J25" s="18">
        <v>0.7</v>
      </c>
      <c r="K25" s="19"/>
      <c r="L25" s="19"/>
      <c r="M25" s="19"/>
      <c r="N25" s="19"/>
    </row>
    <row r="26" spans="2:14" ht="20.100000000000001" customHeight="1">
      <c r="B26" s="44" t="s">
        <v>77</v>
      </c>
      <c r="C26" s="46"/>
      <c r="D26" s="16">
        <v>-1.6302181316647855</v>
      </c>
      <c r="E26" s="16">
        <v>-1.2351746685412555</v>
      </c>
      <c r="F26" s="16">
        <v>-2.0969662610373616</v>
      </c>
      <c r="G26" s="16">
        <v>-2.9</v>
      </c>
      <c r="H26" s="16">
        <v>-2.4</v>
      </c>
      <c r="I26" s="16">
        <v>-2.1</v>
      </c>
      <c r="J26" s="16">
        <v>-1.8</v>
      </c>
      <c r="K26" s="19"/>
      <c r="L26" s="19"/>
      <c r="M26" s="19"/>
      <c r="N26" s="19"/>
    </row>
    <row r="27" spans="2:14" ht="35.1" customHeight="1">
      <c r="B27" s="244" t="s">
        <v>78</v>
      </c>
      <c r="C27" s="245"/>
      <c r="D27" s="245"/>
      <c r="E27" s="245"/>
      <c r="F27" s="245"/>
      <c r="G27" s="245"/>
      <c r="H27" s="245"/>
      <c r="I27" s="245"/>
      <c r="J27" s="246"/>
    </row>
    <row r="28" spans="2:14" ht="20.100000000000001" customHeight="1">
      <c r="B28" s="247" t="s">
        <v>81</v>
      </c>
      <c r="C28" s="248"/>
      <c r="D28" s="248"/>
      <c r="E28" s="248"/>
      <c r="F28" s="248"/>
      <c r="G28" s="248"/>
      <c r="H28" s="248"/>
      <c r="I28" s="248"/>
      <c r="J28" s="249"/>
    </row>
    <row r="29" spans="2:14" ht="20.100000000000001" customHeight="1">
      <c r="F29" s="19"/>
      <c r="G29" s="19"/>
      <c r="H29" s="19"/>
      <c r="I29" s="19"/>
      <c r="J29" s="19"/>
    </row>
    <row r="30" spans="2:14">
      <c r="E30" s="19"/>
      <c r="F30" s="19"/>
    </row>
    <row r="31" spans="2:14">
      <c r="F31" s="26"/>
      <c r="G31" s="26"/>
      <c r="H31" s="26"/>
      <c r="I31" s="26"/>
      <c r="J31" s="26"/>
    </row>
    <row r="32" spans="2:14">
      <c r="F32" s="24"/>
      <c r="G32" s="24"/>
      <c r="H32" s="24"/>
      <c r="I32" s="24"/>
      <c r="J32" s="24"/>
    </row>
  </sheetData>
  <mergeCells count="5">
    <mergeCell ref="B2:J2"/>
    <mergeCell ref="B5:J5"/>
    <mergeCell ref="B11:J11"/>
    <mergeCell ref="B27:J27"/>
    <mergeCell ref="B28:J28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M26"/>
  <sheetViews>
    <sheetView showGridLines="0" workbookViewId="0">
      <selection activeCell="L14" sqref="L14"/>
    </sheetView>
  </sheetViews>
  <sheetFormatPr baseColWidth="10" defaultColWidth="11.42578125" defaultRowHeight="16.5"/>
  <cols>
    <col min="1" max="1" width="3" style="2" bestFit="1" customWidth="1"/>
    <col min="2" max="2" width="60.7109375" style="5" customWidth="1"/>
    <col min="3" max="3" width="12.7109375" style="5" customWidth="1"/>
    <col min="4" max="5" width="12.7109375" style="5" hidden="1" customWidth="1"/>
    <col min="6" max="9" width="12.7109375" style="5" customWidth="1"/>
    <col min="10" max="16384" width="11.42578125" style="5"/>
  </cols>
  <sheetData>
    <row r="1" spans="1:13">
      <c r="A1" s="199" t="s">
        <v>170</v>
      </c>
    </row>
    <row r="2" spans="1:13" s="1" customFormat="1" ht="20.100000000000001" customHeight="1">
      <c r="A2" s="2"/>
      <c r="B2" s="240" t="s">
        <v>152</v>
      </c>
      <c r="C2" s="240"/>
      <c r="D2" s="240"/>
      <c r="E2" s="240"/>
      <c r="F2" s="240"/>
      <c r="G2" s="240"/>
      <c r="H2" s="240"/>
      <c r="I2" s="240"/>
    </row>
    <row r="3" spans="1:13" s="1" customFormat="1" ht="9.9499999999999993" customHeight="1">
      <c r="A3" s="2"/>
      <c r="B3" s="113"/>
      <c r="C3" s="113"/>
      <c r="D3" s="113"/>
      <c r="E3" s="113"/>
      <c r="F3" s="4"/>
      <c r="G3" s="4"/>
      <c r="H3" s="4"/>
      <c r="I3" s="4"/>
    </row>
    <row r="4" spans="1:13" ht="20.100000000000001" customHeight="1">
      <c r="B4" s="12"/>
      <c r="C4" s="62" t="s">
        <v>13</v>
      </c>
      <c r="D4" s="62">
        <v>2014</v>
      </c>
      <c r="E4" s="62">
        <v>2015</v>
      </c>
      <c r="F4" s="62">
        <v>2016</v>
      </c>
      <c r="G4" s="62">
        <v>2017</v>
      </c>
      <c r="H4" s="62">
        <v>2018</v>
      </c>
      <c r="I4" s="62">
        <v>2019</v>
      </c>
    </row>
    <row r="5" spans="1:13" ht="20.100000000000001" customHeight="1">
      <c r="B5" s="31" t="s">
        <v>74</v>
      </c>
      <c r="C5" s="13"/>
      <c r="D5" s="14">
        <v>100.37203837901689</v>
      </c>
      <c r="E5" s="14">
        <v>99.772195225349776</v>
      </c>
      <c r="F5" s="14">
        <v>99.380733961446822</v>
      </c>
      <c r="G5" s="14">
        <v>99.029068252582348</v>
      </c>
      <c r="H5" s="14">
        <v>97.731253252105901</v>
      </c>
      <c r="I5" s="14">
        <v>95.404067664968039</v>
      </c>
      <c r="J5" s="7"/>
    </row>
    <row r="6" spans="1:13" ht="20.100000000000001" customHeight="1">
      <c r="B6" s="32" t="s">
        <v>62</v>
      </c>
      <c r="C6" s="15"/>
      <c r="D6" s="16">
        <v>4.9898601360959276</v>
      </c>
      <c r="E6" s="16">
        <v>-0.59984315366710916</v>
      </c>
      <c r="F6" s="16">
        <v>-0.39146126390295422</v>
      </c>
      <c r="G6" s="16">
        <v>-0.35166570886447346</v>
      </c>
      <c r="H6" s="16">
        <v>-1.2978150004764473</v>
      </c>
      <c r="I6" s="16">
        <v>-2.3271855871378619</v>
      </c>
      <c r="J6" s="7"/>
    </row>
    <row r="7" spans="1:13" ht="20.100000000000001" customHeight="1">
      <c r="B7" s="250" t="s">
        <v>14</v>
      </c>
      <c r="C7" s="251"/>
      <c r="D7" s="251"/>
      <c r="E7" s="251"/>
      <c r="F7" s="251"/>
      <c r="G7" s="251"/>
      <c r="H7" s="251"/>
      <c r="I7" s="252"/>
      <c r="J7" s="7"/>
    </row>
    <row r="8" spans="1:13" ht="20.100000000000001" customHeight="1">
      <c r="B8" s="33" t="s">
        <v>65</v>
      </c>
      <c r="C8" s="13"/>
      <c r="D8" s="11">
        <v>-2.521925700923306</v>
      </c>
      <c r="E8" s="11">
        <v>-2.0393459143820571</v>
      </c>
      <c r="F8" s="14">
        <v>-1.7872263614907169</v>
      </c>
      <c r="G8" s="14">
        <v>-0.4514713592493369</v>
      </c>
      <c r="H8" s="14">
        <v>0.37947450689598861</v>
      </c>
      <c r="I8" s="14">
        <v>1.2082539537816996</v>
      </c>
      <c r="J8" s="8"/>
      <c r="K8" s="8"/>
      <c r="L8" s="8"/>
      <c r="M8" s="8"/>
    </row>
    <row r="9" spans="1:13" ht="20.100000000000001" customHeight="1">
      <c r="B9" s="34" t="s">
        <v>66</v>
      </c>
      <c r="C9" s="17" t="s">
        <v>5</v>
      </c>
      <c r="D9" s="18">
        <v>3.4739760372218607</v>
      </c>
      <c r="E9" s="18">
        <v>3.0890475336056058</v>
      </c>
      <c r="F9" s="18">
        <v>2.7631489611940889</v>
      </c>
      <c r="G9" s="18">
        <v>2.6973880882629739</v>
      </c>
      <c r="H9" s="18">
        <v>2.5794745068959908</v>
      </c>
      <c r="I9" s="18">
        <v>2.4672440482484004</v>
      </c>
      <c r="J9" s="8"/>
      <c r="K9" s="8"/>
      <c r="L9" s="8"/>
      <c r="M9" s="8"/>
    </row>
    <row r="10" spans="1:13" ht="20.100000000000001" customHeight="1">
      <c r="B10" s="34" t="s">
        <v>63</v>
      </c>
      <c r="C10" s="17"/>
      <c r="D10" s="18">
        <v>4.1665437188119478E-2</v>
      </c>
      <c r="E10" s="18">
        <v>-2.1250148051530395</v>
      </c>
      <c r="F10" s="18">
        <v>-1.2408281892553998</v>
      </c>
      <c r="G10" s="18">
        <v>0.35837075717149691</v>
      </c>
      <c r="H10" s="18">
        <v>0.35526019940906123</v>
      </c>
      <c r="I10" s="18">
        <v>0.19627327161913979</v>
      </c>
      <c r="J10" s="7"/>
    </row>
    <row r="11" spans="1:13" ht="20.100000000000001" customHeight="1">
      <c r="B11" s="34" t="s">
        <v>17</v>
      </c>
      <c r="C11" s="17"/>
      <c r="D11" s="18">
        <v>3.6826156895722413</v>
      </c>
      <c r="E11" s="29">
        <v>3.1921931492998703</v>
      </c>
      <c r="F11" s="29">
        <v>2.8761474198716428</v>
      </c>
      <c r="G11" s="29">
        <v>2.8238444144158885</v>
      </c>
      <c r="H11" s="29">
        <v>2.7102154904417897</v>
      </c>
      <c r="I11" s="29">
        <v>2.6261580087802736</v>
      </c>
      <c r="J11" s="7"/>
    </row>
    <row r="12" spans="1:13" ht="20.100000000000001" customHeight="1">
      <c r="B12" s="63" t="s">
        <v>64</v>
      </c>
      <c r="C12" s="64"/>
      <c r="D12" s="64"/>
      <c r="E12" s="64"/>
      <c r="F12" s="64"/>
      <c r="G12" s="64"/>
      <c r="H12" s="64"/>
      <c r="I12" s="65"/>
    </row>
    <row r="13" spans="1:13" ht="20.100000000000001" customHeight="1">
      <c r="B13" s="59" t="s">
        <v>80</v>
      </c>
      <c r="C13" s="60"/>
      <c r="D13" s="60"/>
      <c r="E13" s="60"/>
      <c r="F13" s="60"/>
      <c r="G13" s="60"/>
      <c r="H13" s="60"/>
      <c r="I13" s="61"/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</sheetData>
  <mergeCells count="2">
    <mergeCell ref="B2:I2"/>
    <mergeCell ref="B7:I7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0"/>
  <sheetViews>
    <sheetView showGridLines="0" zoomScaleNormal="100" workbookViewId="0">
      <selection activeCell="L14" sqref="L14"/>
    </sheetView>
  </sheetViews>
  <sheetFormatPr baseColWidth="10" defaultRowHeight="16.5"/>
  <cols>
    <col min="1" max="1" width="3" style="2" bestFit="1" customWidth="1"/>
    <col min="2" max="2" width="34" customWidth="1"/>
    <col min="3" max="3" width="11.42578125" customWidth="1"/>
    <col min="4" max="7" width="10" customWidth="1"/>
  </cols>
  <sheetData>
    <row r="1" spans="1:8" ht="15" customHeight="1">
      <c r="A1" s="199" t="s">
        <v>170</v>
      </c>
      <c r="B1" s="254" t="s">
        <v>136</v>
      </c>
      <c r="C1" s="254"/>
      <c r="D1" s="254"/>
      <c r="E1" s="254"/>
      <c r="F1" s="254"/>
      <c r="G1" s="254"/>
    </row>
    <row r="2" spans="1:8">
      <c r="B2" s="254"/>
      <c r="C2" s="254"/>
      <c r="D2" s="254"/>
      <c r="E2" s="254"/>
      <c r="F2" s="254"/>
      <c r="G2" s="254"/>
    </row>
    <row r="3" spans="1:8">
      <c r="B3" s="254"/>
      <c r="C3" s="254"/>
      <c r="D3" s="254"/>
      <c r="E3" s="254"/>
      <c r="F3" s="254"/>
      <c r="G3" s="254"/>
    </row>
    <row r="4" spans="1:8" ht="24" customHeight="1">
      <c r="B4" s="110"/>
      <c r="C4" s="112" t="s">
        <v>13</v>
      </c>
      <c r="D4" s="255">
        <v>2016</v>
      </c>
      <c r="E4" s="255"/>
      <c r="F4" s="255">
        <v>2017</v>
      </c>
      <c r="G4" s="255"/>
    </row>
    <row r="5" spans="1:8" ht="24" customHeight="1">
      <c r="B5" s="92" t="s">
        <v>105</v>
      </c>
      <c r="C5" s="111" t="s">
        <v>106</v>
      </c>
      <c r="D5" s="256">
        <v>37.953700645173512</v>
      </c>
      <c r="E5" s="256"/>
      <c r="F5" s="256">
        <v>38.151221547106132</v>
      </c>
      <c r="G5" s="256"/>
    </row>
    <row r="6" spans="1:8">
      <c r="B6" s="94" t="s">
        <v>107</v>
      </c>
      <c r="C6" s="95"/>
      <c r="D6" s="253"/>
      <c r="E6" s="253"/>
      <c r="F6" s="253"/>
      <c r="G6" s="253"/>
    </row>
    <row r="7" spans="1:8" ht="32.25" customHeight="1">
      <c r="B7" s="96" t="s">
        <v>108</v>
      </c>
      <c r="C7" s="97" t="s">
        <v>109</v>
      </c>
      <c r="D7" s="257">
        <v>11.797491131765485</v>
      </c>
      <c r="E7" s="257"/>
      <c r="F7" s="257">
        <v>11.994277745064185</v>
      </c>
      <c r="G7" s="257"/>
    </row>
    <row r="8" spans="1:8" ht="32.25" customHeight="1">
      <c r="B8" s="96" t="s">
        <v>110</v>
      </c>
      <c r="C8" s="97" t="s">
        <v>111</v>
      </c>
      <c r="D8" s="257">
        <v>9.737918651410606</v>
      </c>
      <c r="E8" s="257"/>
      <c r="F8" s="257">
        <v>9.9885200690918516</v>
      </c>
      <c r="G8" s="257"/>
    </row>
    <row r="9" spans="1:8" ht="24" customHeight="1">
      <c r="B9" s="98" t="s">
        <v>112</v>
      </c>
      <c r="C9" s="97" t="s">
        <v>113</v>
      </c>
      <c r="D9" s="257">
        <v>0.59593054295312009</v>
      </c>
      <c r="E9" s="257"/>
      <c r="F9" s="257">
        <v>0.6213193847623959</v>
      </c>
      <c r="G9" s="257"/>
    </row>
    <row r="10" spans="1:8" ht="24" customHeight="1">
      <c r="B10" s="98" t="s">
        <v>114</v>
      </c>
      <c r="C10" s="97" t="s">
        <v>115</v>
      </c>
      <c r="D10" s="257">
        <v>12.189795618699335</v>
      </c>
      <c r="E10" s="257"/>
      <c r="F10" s="257">
        <v>12.012899733338195</v>
      </c>
      <c r="G10" s="257"/>
    </row>
    <row r="11" spans="1:8" ht="24" customHeight="1">
      <c r="B11" s="99" t="s">
        <v>116</v>
      </c>
      <c r="C11" s="100" t="s">
        <v>117</v>
      </c>
      <c r="D11" s="258">
        <v>0.76986670713487027</v>
      </c>
      <c r="E11" s="258"/>
      <c r="F11" s="258">
        <v>0.7313688921867284</v>
      </c>
      <c r="G11" s="258"/>
    </row>
    <row r="12" spans="1:8" ht="24" customHeight="1">
      <c r="B12" s="99" t="s">
        <v>118</v>
      </c>
      <c r="C12" s="101"/>
      <c r="D12" s="258">
        <v>2.8626979932100989</v>
      </c>
      <c r="E12" s="258"/>
      <c r="F12" s="258">
        <v>2.8028357226627714</v>
      </c>
      <c r="G12" s="258"/>
      <c r="H12" s="102"/>
    </row>
    <row r="13" spans="1:8" ht="32.25" customHeight="1">
      <c r="B13" s="96" t="s">
        <v>119</v>
      </c>
      <c r="C13" s="103"/>
      <c r="D13" s="258">
        <v>34.12007540712797</v>
      </c>
      <c r="E13" s="258"/>
      <c r="F13" s="258">
        <v>34.44140235473273</v>
      </c>
      <c r="G13" s="258"/>
    </row>
    <row r="14" spans="1:8" ht="24" customHeight="1">
      <c r="B14" s="92" t="s">
        <v>120</v>
      </c>
      <c r="C14" s="93" t="s">
        <v>98</v>
      </c>
      <c r="D14" s="259">
        <v>42.50407596785832</v>
      </c>
      <c r="E14" s="259"/>
      <c r="F14" s="259">
        <v>41.30008099461844</v>
      </c>
      <c r="G14" s="259"/>
    </row>
    <row r="15" spans="1:8">
      <c r="B15" s="94" t="s">
        <v>107</v>
      </c>
      <c r="C15" s="104"/>
      <c r="D15" s="253"/>
      <c r="E15" s="253"/>
      <c r="F15" s="253"/>
      <c r="G15" s="253"/>
    </row>
    <row r="16" spans="1:8" ht="24" customHeight="1">
      <c r="B16" s="96" t="s">
        <v>121</v>
      </c>
      <c r="C16" s="97" t="s">
        <v>15</v>
      </c>
      <c r="D16" s="257">
        <v>10.950138293196568</v>
      </c>
      <c r="E16" s="257"/>
      <c r="F16" s="257">
        <v>10.587178620987409</v>
      </c>
      <c r="G16" s="257"/>
    </row>
    <row r="17" spans="1:7" ht="24" customHeight="1">
      <c r="B17" s="98" t="s">
        <v>122</v>
      </c>
      <c r="C17" s="97" t="s">
        <v>123</v>
      </c>
      <c r="D17" s="257">
        <v>5.0641635052685761</v>
      </c>
      <c r="E17" s="257"/>
      <c r="F17" s="257">
        <v>4.8675249911718463</v>
      </c>
      <c r="G17" s="257"/>
    </row>
    <row r="18" spans="1:7" ht="24" customHeight="1">
      <c r="B18" s="98" t="s">
        <v>124</v>
      </c>
      <c r="C18" s="105" t="s">
        <v>125</v>
      </c>
      <c r="D18" s="257">
        <v>18.139781980128333</v>
      </c>
      <c r="E18" s="257"/>
      <c r="F18" s="257">
        <v>17.7841333265484</v>
      </c>
      <c r="G18" s="257"/>
    </row>
    <row r="19" spans="1:7" ht="32.25" customHeight="1">
      <c r="B19" s="106" t="s">
        <v>126</v>
      </c>
      <c r="C19" s="107"/>
      <c r="D19" s="260">
        <v>1.6833368301903771</v>
      </c>
      <c r="E19" s="260"/>
      <c r="F19" s="260">
        <v>1.5082547424871955</v>
      </c>
      <c r="G19" s="260"/>
    </row>
    <row r="20" spans="1:7" ht="24" customHeight="1">
      <c r="B20" s="98" t="s">
        <v>127</v>
      </c>
      <c r="C20" s="108" t="s">
        <v>5</v>
      </c>
      <c r="D20" s="257">
        <v>2.7631489611940894</v>
      </c>
      <c r="E20" s="257"/>
      <c r="F20" s="257">
        <v>2.6973880882629744</v>
      </c>
      <c r="G20" s="257"/>
    </row>
    <row r="21" spans="1:7" ht="24" customHeight="1">
      <c r="B21" s="98" t="s">
        <v>128</v>
      </c>
      <c r="C21" s="108" t="s">
        <v>129</v>
      </c>
      <c r="D21" s="257">
        <v>1.1018524410716237</v>
      </c>
      <c r="E21" s="257"/>
      <c r="F21" s="257">
        <v>1.0643634944566167</v>
      </c>
      <c r="G21" s="257"/>
    </row>
    <row r="22" spans="1:7" ht="24" customHeight="1">
      <c r="B22" s="98" t="s">
        <v>130</v>
      </c>
      <c r="C22" s="108" t="s">
        <v>131</v>
      </c>
      <c r="D22" s="257">
        <v>2.0944757303136075</v>
      </c>
      <c r="E22" s="257"/>
      <c r="F22" s="257">
        <v>2.0836086558720686</v>
      </c>
      <c r="G22" s="257"/>
    </row>
    <row r="23" spans="1:7" ht="24" customHeight="1">
      <c r="B23" s="98" t="s">
        <v>132</v>
      </c>
      <c r="C23" s="108" t="s">
        <v>133</v>
      </c>
      <c r="D23" s="257">
        <v>0.63263349061885221</v>
      </c>
      <c r="E23" s="257"/>
      <c r="F23" s="257">
        <v>0.52684373257168682</v>
      </c>
      <c r="G23" s="257"/>
    </row>
    <row r="24" spans="1:7" ht="24" customHeight="1">
      <c r="B24" s="184" t="s">
        <v>134</v>
      </c>
      <c r="C24" s="185"/>
      <c r="D24" s="262">
        <v>1.7578815660666736</v>
      </c>
      <c r="E24" s="262"/>
      <c r="F24" s="262">
        <v>1.6890400847474383</v>
      </c>
      <c r="G24" s="262"/>
    </row>
    <row r="25" spans="1:7" ht="25.5">
      <c r="B25" s="92" t="s">
        <v>156</v>
      </c>
      <c r="C25" s="93"/>
      <c r="D25" s="261">
        <f>D5-D14</f>
        <v>-4.5503753226848076</v>
      </c>
      <c r="E25" s="261"/>
      <c r="F25" s="261">
        <f>F5-F14</f>
        <v>-3.148859447512308</v>
      </c>
      <c r="G25" s="261"/>
    </row>
    <row r="26" spans="1:7" s="109" customFormat="1">
      <c r="A26" s="2"/>
      <c r="B26" s="186" t="s">
        <v>135</v>
      </c>
      <c r="C26" s="187"/>
      <c r="D26" s="188">
        <v>1117.0764913325957</v>
      </c>
      <c r="E26" s="188"/>
      <c r="F26" s="188">
        <v>1162.2042023944648</v>
      </c>
      <c r="G26" s="188"/>
    </row>
    <row r="29" spans="1:7">
      <c r="D29" s="102"/>
      <c r="E29" s="102"/>
      <c r="F29" s="102"/>
    </row>
    <row r="30" spans="1:7">
      <c r="D30" s="102"/>
      <c r="E30" s="102"/>
      <c r="F30" s="102"/>
    </row>
  </sheetData>
  <mergeCells count="45">
    <mergeCell ref="D25:E25"/>
    <mergeCell ref="F25:G25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D6:E6"/>
    <mergeCell ref="F6:G6"/>
    <mergeCell ref="B1:G3"/>
    <mergeCell ref="D4:E4"/>
    <mergeCell ref="F4:G4"/>
    <mergeCell ref="D5:E5"/>
    <mergeCell ref="F5:G5"/>
  </mergeCells>
  <hyperlinks>
    <hyperlink ref="A1" location="Indice!A1" display="&lt;&lt;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H27"/>
  <sheetViews>
    <sheetView showGridLines="0" zoomScaleNormal="100" workbookViewId="0">
      <selection activeCell="L14" sqref="L14"/>
    </sheetView>
  </sheetViews>
  <sheetFormatPr baseColWidth="10" defaultRowHeight="16.5"/>
  <cols>
    <col min="1" max="1" width="3" style="2" bestFit="1" customWidth="1"/>
    <col min="2" max="2" width="34" style="160" customWidth="1"/>
    <col min="3" max="3" width="11.42578125" style="182" customWidth="1"/>
    <col min="4" max="7" width="10" style="160" customWidth="1"/>
    <col min="8" max="16384" width="11.42578125" style="160"/>
  </cols>
  <sheetData>
    <row r="1" spans="1:8" ht="15" customHeight="1">
      <c r="A1" s="199" t="s">
        <v>170</v>
      </c>
      <c r="B1" s="271" t="s">
        <v>158</v>
      </c>
      <c r="C1" s="271"/>
      <c r="D1" s="271"/>
      <c r="E1" s="271"/>
      <c r="F1" s="271"/>
      <c r="G1" s="271"/>
    </row>
    <row r="2" spans="1:8">
      <c r="B2" s="271"/>
      <c r="C2" s="271"/>
      <c r="D2" s="271"/>
      <c r="E2" s="271"/>
      <c r="F2" s="271"/>
      <c r="G2" s="271"/>
    </row>
    <row r="3" spans="1:8">
      <c r="B3" s="271"/>
      <c r="C3" s="271"/>
      <c r="D3" s="271"/>
      <c r="E3" s="271"/>
      <c r="F3" s="271"/>
      <c r="G3" s="271"/>
    </row>
    <row r="4" spans="1:8" ht="24" customHeight="1">
      <c r="B4" s="161"/>
      <c r="C4" s="162" t="s">
        <v>13</v>
      </c>
      <c r="D4" s="272">
        <v>2016</v>
      </c>
      <c r="E4" s="272"/>
      <c r="F4" s="272">
        <v>2017</v>
      </c>
      <c r="G4" s="273"/>
    </row>
    <row r="5" spans="1:8" ht="24" customHeight="1">
      <c r="B5" s="163" t="s">
        <v>105</v>
      </c>
      <c r="C5" s="164" t="s">
        <v>106</v>
      </c>
      <c r="D5" s="274">
        <v>37.844840701833242</v>
      </c>
      <c r="E5" s="274"/>
      <c r="F5" s="274">
        <v>37.653845742507485</v>
      </c>
      <c r="G5" s="275"/>
    </row>
    <row r="6" spans="1:8">
      <c r="B6" s="165" t="s">
        <v>107</v>
      </c>
      <c r="C6" s="166"/>
      <c r="D6" s="270"/>
      <c r="E6" s="270"/>
      <c r="F6" s="270"/>
      <c r="G6" s="270"/>
    </row>
    <row r="7" spans="1:8" ht="32.25" customHeight="1">
      <c r="B7" s="167" t="s">
        <v>108</v>
      </c>
      <c r="C7" s="168" t="s">
        <v>109</v>
      </c>
      <c r="D7" s="266">
        <v>11.822200026695816</v>
      </c>
      <c r="E7" s="266"/>
      <c r="F7" s="266">
        <v>11.811900736709925</v>
      </c>
      <c r="G7" s="266"/>
    </row>
    <row r="8" spans="1:8" ht="32.25" customHeight="1">
      <c r="B8" s="167" t="s">
        <v>110</v>
      </c>
      <c r="C8" s="168" t="s">
        <v>111</v>
      </c>
      <c r="D8" s="266">
        <v>9.5720831842887897</v>
      </c>
      <c r="E8" s="266"/>
      <c r="F8" s="266">
        <v>9.6055261444071647</v>
      </c>
      <c r="G8" s="266"/>
    </row>
    <row r="9" spans="1:8" ht="24" customHeight="1">
      <c r="B9" s="169" t="s">
        <v>112</v>
      </c>
      <c r="C9" s="168" t="s">
        <v>113</v>
      </c>
      <c r="D9" s="266">
        <v>0.59469373647853663</v>
      </c>
      <c r="E9" s="266"/>
      <c r="F9" s="266">
        <v>0.62148502870195876</v>
      </c>
      <c r="G9" s="266"/>
    </row>
    <row r="10" spans="1:8" ht="24" customHeight="1">
      <c r="B10" s="169" t="s">
        <v>114</v>
      </c>
      <c r="C10" s="168" t="s">
        <v>115</v>
      </c>
      <c r="D10" s="266">
        <v>12.215607193010039</v>
      </c>
      <c r="E10" s="266"/>
      <c r="F10" s="266">
        <v>12.065310058632397</v>
      </c>
      <c r="G10" s="266"/>
    </row>
    <row r="11" spans="1:8" ht="24" customHeight="1">
      <c r="B11" s="170" t="s">
        <v>116</v>
      </c>
      <c r="C11" s="171" t="s">
        <v>117</v>
      </c>
      <c r="D11" s="269">
        <v>0.77149687980897674</v>
      </c>
      <c r="E11" s="269"/>
      <c r="F11" s="269">
        <v>0.73455973556346854</v>
      </c>
      <c r="G11" s="269"/>
    </row>
    <row r="12" spans="1:8" ht="24" customHeight="1">
      <c r="B12" s="170" t="s">
        <v>118</v>
      </c>
      <c r="C12" s="172"/>
      <c r="D12" s="269">
        <v>2.8687596815510825</v>
      </c>
      <c r="E12" s="269"/>
      <c r="F12" s="269">
        <v>2.8150640384925696</v>
      </c>
      <c r="G12" s="269"/>
      <c r="H12" s="173"/>
    </row>
    <row r="13" spans="1:8" ht="32.25" customHeight="1">
      <c r="B13" s="167" t="s">
        <v>119</v>
      </c>
      <c r="C13" s="174"/>
      <c r="D13" s="266">
        <v>34.003097862327721</v>
      </c>
      <c r="E13" s="266"/>
      <c r="F13" s="266">
        <v>33.927841213123791</v>
      </c>
      <c r="G13" s="266"/>
    </row>
    <row r="14" spans="1:8" ht="24" customHeight="1">
      <c r="B14" s="175" t="s">
        <v>120</v>
      </c>
      <c r="C14" s="176" t="s">
        <v>98</v>
      </c>
      <c r="D14" s="263">
        <v>42.434395327874341</v>
      </c>
      <c r="E14" s="263"/>
      <c r="F14" s="263">
        <v>41.293048850583411</v>
      </c>
      <c r="G14" s="263"/>
    </row>
    <row r="15" spans="1:8">
      <c r="B15" s="165" t="s">
        <v>107</v>
      </c>
      <c r="C15" s="177"/>
      <c r="D15" s="268"/>
      <c r="E15" s="268"/>
      <c r="F15" s="268"/>
      <c r="G15" s="268"/>
    </row>
    <row r="16" spans="1:8" ht="24" customHeight="1">
      <c r="B16" s="167" t="s">
        <v>121</v>
      </c>
      <c r="C16" s="168" t="s">
        <v>15</v>
      </c>
      <c r="D16" s="266">
        <v>10.973324925450987</v>
      </c>
      <c r="E16" s="266"/>
      <c r="F16" s="266">
        <v>10.633368757240177</v>
      </c>
      <c r="G16" s="266"/>
    </row>
    <row r="17" spans="2:7" ht="24" customHeight="1">
      <c r="B17" s="169" t="s">
        <v>122</v>
      </c>
      <c r="C17" s="168" t="s">
        <v>123</v>
      </c>
      <c r="D17" s="266">
        <v>5.0748867394167574</v>
      </c>
      <c r="E17" s="266"/>
      <c r="F17" s="266">
        <v>4.8887612100555335</v>
      </c>
      <c r="G17" s="266"/>
    </row>
    <row r="18" spans="2:7" ht="24" customHeight="1">
      <c r="B18" s="169" t="s">
        <v>124</v>
      </c>
      <c r="C18" s="178" t="s">
        <v>125</v>
      </c>
      <c r="D18" s="266">
        <v>18.337971963136898</v>
      </c>
      <c r="E18" s="266"/>
      <c r="F18" s="266">
        <v>17.955232034045483</v>
      </c>
      <c r="G18" s="266"/>
    </row>
    <row r="19" spans="2:7" ht="32.25" customHeight="1">
      <c r="B19" s="179" t="s">
        <v>126</v>
      </c>
      <c r="C19" s="178"/>
      <c r="D19" s="267">
        <v>1.6868868985962793</v>
      </c>
      <c r="E19" s="267"/>
      <c r="F19" s="267">
        <v>1.5148350123167105</v>
      </c>
      <c r="G19" s="267"/>
    </row>
    <row r="20" spans="2:7" ht="24" customHeight="1">
      <c r="B20" s="169" t="s">
        <v>127</v>
      </c>
      <c r="C20" s="168" t="s">
        <v>5</v>
      </c>
      <c r="D20" s="266">
        <v>2.7689998570560337</v>
      </c>
      <c r="E20" s="266"/>
      <c r="F20" s="266">
        <v>2.657305077783982</v>
      </c>
      <c r="G20" s="266"/>
    </row>
    <row r="21" spans="2:7" ht="24" customHeight="1">
      <c r="B21" s="169" t="s">
        <v>128</v>
      </c>
      <c r="C21" s="168" t="s">
        <v>129</v>
      </c>
      <c r="D21" s="266">
        <v>1.1041855848790982</v>
      </c>
      <c r="E21" s="266"/>
      <c r="F21" s="266">
        <v>1.0690071390565072</v>
      </c>
      <c r="G21" s="266"/>
    </row>
    <row r="22" spans="2:7" ht="24" customHeight="1">
      <c r="B22" s="169" t="s">
        <v>130</v>
      </c>
      <c r="C22" s="168" t="s">
        <v>131</v>
      </c>
      <c r="D22" s="266">
        <v>2.0989107280482715</v>
      </c>
      <c r="E22" s="266"/>
      <c r="F22" s="266">
        <v>2.0926991011320921</v>
      </c>
      <c r="G22" s="266"/>
    </row>
    <row r="23" spans="2:7" ht="24" customHeight="1">
      <c r="B23" s="169" t="s">
        <v>132</v>
      </c>
      <c r="C23" s="168" t="s">
        <v>133</v>
      </c>
      <c r="D23" s="266">
        <v>0.6339730755360512</v>
      </c>
      <c r="E23" s="266"/>
      <c r="F23" s="266">
        <v>0.529142265982955</v>
      </c>
      <c r="G23" s="266"/>
    </row>
    <row r="24" spans="2:7" ht="24" customHeight="1">
      <c r="B24" s="169" t="s">
        <v>134</v>
      </c>
      <c r="C24" s="180"/>
      <c r="D24" s="266">
        <v>1.4421424543502415</v>
      </c>
      <c r="E24" s="266"/>
      <c r="F24" s="266">
        <v>1.4675332652866797</v>
      </c>
      <c r="G24" s="266"/>
    </row>
    <row r="25" spans="2:7" ht="25.5">
      <c r="B25" s="175" t="s">
        <v>156</v>
      </c>
      <c r="C25" s="176" t="s">
        <v>157</v>
      </c>
      <c r="D25" s="263">
        <v>-4.5895546260410995</v>
      </c>
      <c r="E25" s="263"/>
      <c r="F25" s="263">
        <v>-3.6392031080759253</v>
      </c>
      <c r="G25" s="263"/>
    </row>
    <row r="27" spans="2:7">
      <c r="B27" s="181" t="s">
        <v>135</v>
      </c>
      <c r="D27" s="264"/>
      <c r="E27" s="264"/>
      <c r="F27" s="265"/>
      <c r="G27" s="265"/>
    </row>
  </sheetData>
  <mergeCells count="47">
    <mergeCell ref="D6:E6"/>
    <mergeCell ref="F6:G6"/>
    <mergeCell ref="B1:G3"/>
    <mergeCell ref="D4:E4"/>
    <mergeCell ref="F4:G4"/>
    <mergeCell ref="D5:E5"/>
    <mergeCell ref="F5:G5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5:E25"/>
    <mergeCell ref="F25:G25"/>
    <mergeCell ref="D27:E27"/>
    <mergeCell ref="F27:G27"/>
    <mergeCell ref="D22:E22"/>
    <mergeCell ref="F22:G22"/>
    <mergeCell ref="D23:E23"/>
    <mergeCell ref="F23:G23"/>
    <mergeCell ref="D24:E24"/>
    <mergeCell ref="F24:G24"/>
  </mergeCells>
  <hyperlinks>
    <hyperlink ref="A1" location="Indice!A1" display="&lt;&lt;"/>
  </hyperlink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MINHAC</MinhacAutor>
    <MinhacFechaInfo xmlns="25d85ab0-3809-4eca-a8fb-a26131ff49e9">2021-01-24T23:00:00+00:00</MinhacFechaInfo>
    <MinhacCategoriasGeneral xmlns="25d85ab0-3809-4eca-a8fb-a26131ff49e9">
      <Value>206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A0819EE7-9778-448A-827A-7D6DD1231001}"/>
</file>

<file path=customXml/itemProps2.xml><?xml version="1.0" encoding="utf-8"?>
<ds:datastoreItem xmlns:ds="http://schemas.openxmlformats.org/officeDocument/2006/customXml" ds:itemID="{70E4BD4D-A3AF-498E-B5ED-445BD69F013F}"/>
</file>

<file path=customXml/itemProps3.xml><?xml version="1.0" encoding="utf-8"?>
<ds:datastoreItem xmlns:ds="http://schemas.openxmlformats.org/officeDocument/2006/customXml" ds:itemID="{9ECD62ED-D24C-4D9D-BF84-67FFCC7AB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1.1 Supuestos básicos </vt:lpstr>
      <vt:lpstr>1.2 Perspectivas macreconóm</vt:lpstr>
      <vt:lpstr>1.3 Mercado trabajo</vt:lpstr>
      <vt:lpstr>1.4 Evolución precios</vt:lpstr>
      <vt:lpstr>1.5 Saldos sectoriales</vt:lpstr>
      <vt:lpstr>2.1 Obj AAPP</vt:lpstr>
      <vt:lpstr>2.2 Objetivos presupuestarios</vt:lpstr>
      <vt:lpstr>2.3 Evolución deuda</vt:lpstr>
      <vt:lpstr>2.4 Proyecciones con medidas</vt:lpstr>
      <vt:lpstr>2.5- Proyecciones DBP oct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Presupuestario 2017 actualización (tablas)</dc:title>
  <dc:creator>Pérez Moro, María</dc:creator>
  <cp:lastModifiedBy>SGCIEF</cp:lastModifiedBy>
  <cp:lastPrinted>2016-11-30T14:24:52Z</cp:lastPrinted>
  <dcterms:created xsi:type="dcterms:W3CDTF">2013-10-07T14:40:17Z</dcterms:created>
  <dcterms:modified xsi:type="dcterms:W3CDTF">2021-01-27T08:51:36Z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