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38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cesion'!$A$3:$P$101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<sst xmlns="http://schemas.openxmlformats.org/spreadsheetml/2006/main" count="493" uniqueCount="303">
  <si>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</si>
  <si>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</si>
  <si>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</si>
  <si>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</si>
  <si>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</si>
  <si>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</si>
  <si>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</si>
  <si>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</si>
  <si>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</si>
  <si>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</si>
  <si>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</si>
  <si>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</si>
  <si>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</si>
  <si>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</si>
  <si>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</si>
  <si>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</si>
  <si>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</si>
  <si>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</si>
  <si>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</si>
  <si>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</si>
  <si>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</si>
  <si>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</si>
  <si>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</si>
  <si>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</si>
  <si>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</si>
  <si>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</si>
  <si>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</si>
  <si>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</si>
  <si>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</si>
  <si>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</si>
  <si>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</si>
  <si>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</si>
  <si>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</si>
  <si>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</si>
  <si>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</si>
  <si>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</si>
  <si>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</si>
  <si>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</si>
  <si>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</si>
  <si>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</si>
  <si>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</si>
  <si>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</si>
  <si>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</si>
  <si>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</si>
  <si>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</si>
  <si>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</si>
  <si>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</si>
  <si>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</si>
  <si>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</si>
  <si>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</si>
  <si>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</si>
  <si>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</si>
  <si>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</si>
  <si>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</si>
  <si>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</si>
  <si>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</si>
  <si>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</si>
  <si>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</si>
  <si>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</si>
  <si>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</si>
  <si>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</si>
  <si>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</si>
  <si>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</si>
  <si>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</si>
  <si>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</si>
  <si>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</si>
  <si>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</si>
  <si>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</si>
  <si>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</si>
  <si>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</si>
  <si>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</si>
  <si>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</si>
  <si>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</si>
  <si>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</si>
  <si>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</si>
  <si>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</si>
  <si>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</si>
  <si>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</si>
  <si>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</si>
  <si>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</si>
  <si>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</si>
  <si>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</si>
  <si>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</si>
  <si>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</si>
  <si>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</si>
  <si>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</si>
  <si>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</si>
  <si>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</si>
  <si>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</si>
  <si>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</si>
  <si>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</si>
  <si>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</si>
  <si>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</si>
  <si>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</si>
  <si>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</si>
  <si>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</si>
  <si>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</si>
  <si>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</si>
  <si>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</si>
  <si>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</si>
  <si>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</si>
  <si>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</si>
  <si>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</si>
  <si>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</si>
  <si>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</si>
  <si>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</si>
  <si>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</si>
  <si>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</si>
  <si>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</si>
  <si>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</si>
  <si>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</si>
  <si>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</si>
  <si>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</si>
  <si>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</si>
  <si>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</si>
  <si>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</si>
  <si>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</si>
  <si>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</si>
  <si>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</si>
  <si>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</si>
  <si>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</si>
  <si>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</si>
  <si>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</si>
  <si>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</si>
  <si>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</si>
  <si>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</si>
  <si>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</si>
  <si>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</si>
  <si>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</si>
  <si>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</si>
  <si>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</si>
  <si>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</si>
  <si>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</si>
  <si>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</si>
  <si>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</si>
  <si>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</si>
  <si>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</si>
  <si>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</si>
  <si>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</si>
  <si>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</si>
  <si>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</si>
  <si>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</si>
  <si>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</si>
  <si>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</si>
  <si>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</si>
  <si>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</si>
  <si>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</si>
  <si>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</si>
  <si>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</si>
  <si>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</si>
  <si>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</si>
  <si>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</si>
  <si>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Cerveza</t>
  </si>
  <si>
    <t>(14)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</si>
  <si>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</si>
  <si>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</si>
  <si>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</si>
  <si>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</si>
  <si>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</si>
  <si>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</si>
  <si>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</si>
  <si>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</si>
  <si>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</si>
  <si>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</si>
  <si>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</si>
  <si>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</si>
  <si>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</si>
  <si>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</si>
  <si>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</si>
  <si>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</si>
  <si>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</si>
  <si>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</si>
  <si>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</si>
  <si>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</si>
  <si>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</si>
  <si>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</si>
  <si>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</si>
  <si>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</si>
  <si>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</si>
  <si>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</si>
  <si>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</si>
  <si>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</si>
  <si>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</si>
  <si>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</si>
  <si>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</si>
  <si>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</si>
  <si>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</si>
  <si>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</si>
  <si>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</si>
  <si>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</si>
  <si>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</si>
  <si>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</si>
  <si>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</si>
  <si>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</si>
  <si>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</si>
  <si>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</si>
  <si>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</si>
  <si>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</si>
  <si>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</si>
  <si>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</si>
  <si>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</si>
  <si>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</si>
  <si>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</si>
  <si>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</si>
  <si>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</si>
  <si>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</si>
  <si>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</si>
  <si>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</si>
  <si>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</si>
  <si>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</si>
  <si>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</si>
  <si>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</si>
  <si>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</si>
  <si>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</si>
  <si>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</si>
  <si>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</si>
  <si>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</si>
  <si>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</si>
  <si>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</si>
  <si>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</si>
  <si>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</si>
  <si>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</si>
  <si>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</si>
  <si>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</si>
  <si>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</si>
  <si>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</si>
  <si>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</si>
  <si>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</si>
  <si>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</si>
  <si>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</si>
  <si>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</si>
  <si>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</si>
  <si>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</si>
  <si>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</si>
  <si>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</si>
  <si>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</si>
  <si>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</si>
  <si>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</si>
  <si>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</si>
  <si>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</si>
  <si>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</si>
  <si>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</si>
  <si>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</si>
  <si>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</si>
  <si>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</si>
  <si>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</si>
  <si>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</si>
  <si>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</si>
  <si>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</si>
  <si>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</si>
  <si>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</si>
  <si>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</si>
  <si>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</si>
  <si>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</si>
  <si>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</si>
  <si>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</si>
  <si>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</si>
  <si>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</si>
  <si>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</si>
  <si>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</si>
  <si>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</si>
  <si>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</si>
  <si>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</si>
  <si>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</si>
  <si>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</si>
  <si>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</si>
  <si>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</si>
  <si>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</si>
  <si>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</si>
  <si>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</si>
  <si>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</si>
  <si>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</si>
  <si>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</si>
  <si>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</si>
  <si>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</si>
  <si>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</si>
  <si>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</si>
  <si>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</si>
  <si>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</si>
  <si>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</si>
  <si>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</si>
  <si>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</si>
  <si>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</si>
  <si>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</si>
  <si>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</si>
  <si>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</si>
  <si>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</si>
  <si>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</si>
  <si>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</si>
  <si>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</si>
  <si>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</si>
  <si>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</si>
  <si>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</si>
  <si>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</si>
  <si>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</si>
  <si>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</si>
  <si>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</si>
  <si>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</si>
  <si>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</si>
  <si>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</si>
  <si>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ENTREGAS A CUENTA PARA EL AÑO 2015
 IMPORTES ANUALES</t>
  </si>
  <si>
    <t xml:space="preserve">Entregas a cuenta anuales 2015. Ayuntamientos Cesión y Diputaciones.
</t>
  </si>
  <si>
    <t>ENTREGAS A CUENTA  PARA EL AÑO 2015
 IMPORTES ANUALES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</si>
</sst>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0000"/>
    <numFmt numFmtId="183" formatCode="#,##0_);\(#,##0\)"/>
    <numFmt numFmtId="184" formatCode="#,##0.00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9"/>
      <name val="Verdana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4" borderId="15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35" borderId="16" xfId="0" applyFont="1" applyFill="1" applyBorder="1" applyAlignment="1" applyProtection="1">
      <alignment horizontal="left"/>
      <protection/>
    </xf>
    <xf numFmtId="1" fontId="2" fillId="35" borderId="17" xfId="0" applyNumberFormat="1" applyFont="1" applyFill="1" applyBorder="1" applyAlignment="1">
      <alignment vertical="center"/>
    </xf>
    <xf numFmtId="0" fontId="2" fillId="35" borderId="17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2" fillId="35" borderId="18" xfId="0" applyFont="1" applyFill="1" applyBorder="1" applyAlignment="1" applyProtection="1">
      <alignment horizontal="left"/>
      <protection/>
    </xf>
    <xf numFmtId="4" fontId="1" fillId="33" borderId="1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 quotePrefix="1">
      <alignment horizontal="center" vertical="center" wrapText="1"/>
    </xf>
    <xf numFmtId="0" fontId="7" fillId="0" borderId="20" xfId="0" applyFont="1" applyBorder="1" applyAlignment="1" quotePrefix="1">
      <alignment horizontal="center" vertical="center" wrapText="1"/>
    </xf>
    <xf numFmtId="4" fontId="7" fillId="0" borderId="20" xfId="0" applyNumberFormat="1" applyFont="1" applyBorder="1" applyAlignment="1" quotePrefix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 quotePrefix="1">
      <alignment horizontal="center" vertical="center" wrapText="1"/>
    </xf>
    <xf numFmtId="4" fontId="7" fillId="37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38" borderId="23" xfId="0" applyNumberFormat="1" applyFont="1" applyFill="1" applyBorder="1" applyAlignment="1">
      <alignment vertical="center"/>
    </xf>
    <xf numFmtId="4" fontId="1" fillId="39" borderId="12" xfId="0" applyNumberFormat="1" applyFont="1" applyFill="1" applyBorder="1" applyAlignment="1">
      <alignment horizontal="center" vertical="center" wrapText="1"/>
    </xf>
    <xf numFmtId="4" fontId="7" fillId="39" borderId="20" xfId="0" applyNumberFormat="1" applyFont="1" applyFill="1" applyBorder="1" applyAlignment="1" quotePrefix="1">
      <alignment horizontal="center" vertical="center" wrapText="1"/>
    </xf>
    <xf numFmtId="4" fontId="2" fillId="38" borderId="13" xfId="0" applyNumberFormat="1" applyFont="1" applyFill="1" applyBorder="1" applyAlignment="1">
      <alignment/>
    </xf>
    <xf numFmtId="4" fontId="1" fillId="40" borderId="15" xfId="0" applyNumberFormat="1" applyFont="1" applyFill="1" applyBorder="1" applyAlignment="1">
      <alignment/>
    </xf>
    <xf numFmtId="4" fontId="8" fillId="41" borderId="24" xfId="0" applyNumberFormat="1" applyFont="1" applyFill="1" applyBorder="1" applyAlignment="1" quotePrefix="1">
      <alignment horizontal="center" vertical="center" wrapText="1"/>
    </xf>
    <xf numFmtId="1" fontId="2" fillId="35" borderId="25" xfId="0" applyNumberFormat="1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11" fillId="42" borderId="0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Continuous"/>
    </xf>
    <xf numFmtId="49" fontId="14" fillId="36" borderId="0" xfId="0" applyNumberFormat="1" applyFont="1" applyFill="1" applyBorder="1" applyAlignment="1">
      <alignment horizontal="centerContinuous"/>
    </xf>
    <xf numFmtId="0" fontId="14" fillId="36" borderId="0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7" fillId="43" borderId="0" xfId="0" applyFont="1" applyFill="1" applyBorder="1" applyAlignment="1">
      <alignment/>
    </xf>
    <xf numFmtId="0" fontId="18" fillId="43" borderId="0" xfId="0" applyFont="1" applyFill="1" applyBorder="1" applyAlignment="1">
      <alignment/>
    </xf>
    <xf numFmtId="0" fontId="19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21" fillId="43" borderId="0" xfId="45" applyFont="1" applyFill="1" applyBorder="1" applyAlignment="1" applyProtection="1">
      <alignment/>
      <protection/>
    </xf>
    <xf numFmtId="0" fontId="20" fillId="43" borderId="0" xfId="45" applyFont="1" applyFill="1" applyAlignment="1" applyProtection="1">
      <alignment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35" borderId="25" xfId="55" applyNumberFormat="1" applyFont="1" applyFill="1" applyBorder="1" applyAlignment="1">
      <alignment horizontal="right"/>
      <protection/>
    </xf>
    <xf numFmtId="49" fontId="2" fillId="35" borderId="13" xfId="55" applyNumberFormat="1" applyFont="1" applyFill="1" applyBorder="1" applyAlignment="1">
      <alignment horizontal="right"/>
      <protection/>
    </xf>
    <xf numFmtId="49" fontId="2" fillId="35" borderId="26" xfId="55" applyNumberFormat="1" applyFont="1" applyFill="1" applyBorder="1" applyAlignment="1">
      <alignment horizontal="right"/>
      <protection/>
    </xf>
    <xf numFmtId="49" fontId="2" fillId="35" borderId="27" xfId="55" applyNumberFormat="1" applyFont="1" applyFill="1" applyBorder="1" applyAlignment="1">
      <alignment horizontal="right"/>
      <protection/>
    </xf>
    <xf numFmtId="49" fontId="2" fillId="35" borderId="25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0" fillId="43" borderId="0" xfId="45" applyFont="1" applyFill="1" applyAlignment="1" applyProtection="1">
      <alignment/>
      <protection/>
    </xf>
    <xf numFmtId="0" fontId="4" fillId="43" borderId="0" xfId="45" applyFill="1" applyAlignment="1" applyProtection="1">
      <alignment/>
      <protection/>
    </xf>
    <xf numFmtId="0" fontId="15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4" fontId="1" fillId="37" borderId="28" xfId="0" applyNumberFormat="1" applyFont="1" applyFill="1" applyBorder="1" applyAlignment="1">
      <alignment horizontal="center" vertical="center" wrapText="1"/>
    </xf>
    <xf numFmtId="4" fontId="1" fillId="37" borderId="29" xfId="0" applyNumberFormat="1" applyFont="1" applyFill="1" applyBorder="1" applyAlignment="1">
      <alignment horizontal="center" vertical="center" wrapText="1"/>
    </xf>
    <xf numFmtId="0" fontId="1" fillId="44" borderId="30" xfId="0" applyFont="1" applyFill="1" applyBorder="1" applyAlignment="1">
      <alignment horizontal="center" vertical="center" wrapText="1"/>
    </xf>
    <xf numFmtId="0" fontId="1" fillId="44" borderId="31" xfId="0" applyFont="1" applyFill="1" applyBorder="1" applyAlignment="1">
      <alignment horizontal="center" vertical="center" wrapText="1"/>
    </xf>
    <xf numFmtId="0" fontId="1" fillId="44" borderId="32" xfId="0" applyFont="1" applyFill="1" applyBorder="1" applyAlignment="1">
      <alignment horizontal="center" vertical="center" wrapText="1"/>
    </xf>
    <xf numFmtId="0" fontId="1" fillId="44" borderId="33" xfId="0" applyFont="1" applyFill="1" applyBorder="1" applyAlignment="1">
      <alignment horizontal="center" vertical="center" wrapText="1"/>
    </xf>
    <xf numFmtId="0" fontId="1" fillId="44" borderId="34" xfId="0" applyFont="1" applyFill="1" applyBorder="1" applyAlignment="1">
      <alignment horizontal="center" vertical="center" wrapText="1"/>
    </xf>
    <xf numFmtId="0" fontId="1" fillId="44" borderId="35" xfId="0" applyFont="1" applyFill="1" applyBorder="1" applyAlignment="1">
      <alignment horizontal="center" vertical="center" wrapText="1"/>
    </xf>
    <xf numFmtId="0" fontId="1" fillId="44" borderId="36" xfId="0" applyFont="1" applyFill="1" applyBorder="1" applyAlignment="1">
      <alignment horizontal="center" vertical="center" wrapText="1"/>
    </xf>
    <xf numFmtId="0" fontId="1" fillId="44" borderId="37" xfId="0" applyFont="1" applyFill="1" applyBorder="1" applyAlignment="1">
      <alignment horizontal="center" vertical="center" wrapText="1"/>
    </xf>
    <xf numFmtId="0" fontId="1" fillId="44" borderId="38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41" borderId="41" xfId="0" applyNumberFormat="1" applyFont="1" applyFill="1" applyBorder="1" applyAlignment="1">
      <alignment horizontal="center" vertical="center" wrapText="1"/>
    </xf>
    <xf numFmtId="4" fontId="6" fillId="41" borderId="15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4" fillId="3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 descr="Copia de 2011-Web-Hacienda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28125" style="38" customWidth="1"/>
    <col min="2" max="2" width="11.421875" style="38" customWidth="1"/>
    <col min="3" max="3" width="13.140625" style="38" customWidth="1"/>
    <col min="4" max="4" width="11.57421875" style="38" customWidth="1"/>
    <col min="5" max="5" width="10.57421875" style="38" customWidth="1"/>
    <col min="6" max="6" width="12.421875" style="38" customWidth="1"/>
    <col min="7" max="8" width="12.8515625" style="38" customWidth="1"/>
    <col min="9" max="11" width="11.421875" style="38" customWidth="1"/>
    <col min="12" max="12" width="13.421875" style="38" customWidth="1"/>
    <col min="13" max="13" width="7.00390625" style="38" customWidth="1"/>
    <col min="14" max="14" width="51.421875" style="38" customWidth="1"/>
    <col min="15" max="16384" width="11.421875" style="38" customWidth="1"/>
  </cols>
  <sheetData>
    <row r="1" spans="13:14" ht="12.75">
      <c r="M1" s="39"/>
      <c r="N1" s="39"/>
    </row>
    <row r="2" spans="2:14" ht="12.75">
      <c r="B2" s="40"/>
      <c r="C2" s="40"/>
      <c r="D2" s="40"/>
      <c r="E2" s="61"/>
      <c r="F2" s="61"/>
      <c r="G2" s="74"/>
      <c r="H2" s="75"/>
      <c r="I2" s="75"/>
      <c r="J2" s="75"/>
      <c r="K2" s="75"/>
      <c r="M2" s="41"/>
      <c r="N2" s="41"/>
    </row>
    <row r="3" spans="2:11" ht="12.75" customHeight="1">
      <c r="B3" s="40"/>
      <c r="C3" s="40"/>
      <c r="D3" s="40"/>
      <c r="E3" s="62"/>
      <c r="F3" s="63"/>
      <c r="G3" s="76" t="s">
        <v>216</v>
      </c>
      <c r="H3" s="77"/>
      <c r="I3" s="77"/>
      <c r="J3" s="77"/>
      <c r="K3" s="77"/>
    </row>
    <row r="4" spans="2:11" ht="12.75" customHeight="1">
      <c r="B4" s="40"/>
      <c r="C4" s="40"/>
      <c r="D4" s="40"/>
      <c r="E4" s="64"/>
      <c r="F4" s="65"/>
      <c r="G4" s="78" t="s">
        <v>217</v>
      </c>
      <c r="H4" s="78"/>
      <c r="I4" s="78"/>
      <c r="J4" s="78"/>
      <c r="K4" s="78"/>
    </row>
    <row r="5" spans="2:11" ht="16.5" customHeight="1">
      <c r="B5" s="40"/>
      <c r="C5" s="40"/>
      <c r="D5" s="40"/>
      <c r="E5" s="40"/>
      <c r="F5" s="61"/>
      <c r="G5" s="79" t="s">
        <v>218</v>
      </c>
      <c r="H5" s="79"/>
      <c r="I5" s="79"/>
      <c r="J5" s="79"/>
      <c r="K5" s="79"/>
    </row>
    <row r="6" spans="2:11" s="42" customFormat="1" ht="25.5">
      <c r="B6" s="43"/>
      <c r="C6" s="43"/>
      <c r="D6" s="43"/>
      <c r="E6" s="43"/>
      <c r="F6" s="44"/>
      <c r="G6" s="44"/>
      <c r="H6" s="44"/>
      <c r="I6" s="43"/>
      <c r="J6" s="43"/>
      <c r="K6" s="43"/>
    </row>
    <row r="7" spans="2:11" s="42" customFormat="1" ht="26.25"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42" customFormat="1" ht="46.5" customHeight="1">
      <c r="B8" s="72" t="s">
        <v>301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42" customFormat="1" ht="25.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s="42" customFormat="1" ht="25.5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8">
      <c r="B12" s="48" t="s">
        <v>1</v>
      </c>
      <c r="C12" s="49"/>
      <c r="D12" s="49"/>
      <c r="E12" s="49"/>
      <c r="F12" s="49"/>
      <c r="G12" s="49"/>
      <c r="H12" s="50"/>
      <c r="I12" s="50"/>
      <c r="J12" s="50"/>
      <c r="K12" s="47"/>
    </row>
    <row r="13" spans="2:11" ht="15.75">
      <c r="B13" s="49"/>
      <c r="C13" s="69" t="s">
        <v>2</v>
      </c>
      <c r="D13" s="70"/>
      <c r="E13" s="70"/>
      <c r="F13" s="70"/>
      <c r="G13" s="70"/>
      <c r="H13" s="51"/>
      <c r="I13" s="51"/>
      <c r="J13" s="52"/>
      <c r="K13" s="47"/>
    </row>
    <row r="14" spans="2:11" ht="15">
      <c r="B14" s="49"/>
      <c r="C14" s="49"/>
      <c r="D14" s="49"/>
      <c r="E14" s="49"/>
      <c r="F14" s="49"/>
      <c r="G14" s="49"/>
      <c r="H14" s="50"/>
      <c r="I14" s="50"/>
      <c r="J14" s="50"/>
      <c r="K14" s="47"/>
    </row>
    <row r="15" spans="2:11" ht="15.75">
      <c r="B15" s="49"/>
      <c r="C15" s="53" t="s">
        <v>3</v>
      </c>
      <c r="D15" s="53"/>
      <c r="E15" s="51"/>
      <c r="F15" s="49"/>
      <c r="G15" s="49"/>
      <c r="H15" s="50"/>
      <c r="I15" s="50"/>
      <c r="J15" s="50"/>
      <c r="K15" s="47"/>
    </row>
    <row r="16" spans="2:11" ht="15">
      <c r="B16" s="49"/>
      <c r="C16" s="49"/>
      <c r="D16" s="49"/>
      <c r="E16" s="49"/>
      <c r="F16" s="49"/>
      <c r="G16" s="49"/>
      <c r="H16" s="50"/>
      <c r="I16" s="50"/>
      <c r="J16" s="50"/>
      <c r="K16" s="47"/>
    </row>
    <row r="17" spans="2:11" ht="15">
      <c r="B17" s="49"/>
      <c r="C17" s="47"/>
      <c r="D17" s="51"/>
      <c r="E17" s="49"/>
      <c r="F17" s="49"/>
      <c r="G17" s="50"/>
      <c r="H17" s="50"/>
      <c r="I17" s="50"/>
      <c r="J17" s="47"/>
      <c r="K17" s="47"/>
    </row>
    <row r="18" spans="2:11" ht="12.7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2.7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.7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42" customHeight="1"/>
  </sheetData>
  <sheetProtection/>
  <mergeCells count="7">
    <mergeCell ref="C13:G13"/>
    <mergeCell ref="B7:K7"/>
    <mergeCell ref="B8:K8"/>
    <mergeCell ref="G2:K2"/>
    <mergeCell ref="G3:K3"/>
    <mergeCell ref="G4:K4"/>
    <mergeCell ref="G5:K5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62" sqref="K62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3.28125" style="6" customWidth="1"/>
    <col min="20" max="20" width="13.00390625" style="3" bestFit="1" customWidth="1"/>
    <col min="21" max="16384" width="11.421875" style="3" customWidth="1"/>
  </cols>
  <sheetData>
    <row r="1" spans="4:20" ht="72" customHeight="1">
      <c r="D1" s="80" t="s">
        <v>302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7" customFormat="1" ht="18" customHeight="1">
      <c r="A2" s="84" t="s">
        <v>110</v>
      </c>
      <c r="B2" s="85"/>
      <c r="C2" s="90" t="s">
        <v>113</v>
      </c>
      <c r="D2" s="100" t="s">
        <v>4</v>
      </c>
      <c r="E2" s="102" t="s">
        <v>5</v>
      </c>
      <c r="F2" s="102" t="s">
        <v>30</v>
      </c>
      <c r="G2" s="104" t="s">
        <v>6</v>
      </c>
      <c r="H2" s="102" t="s">
        <v>152</v>
      </c>
      <c r="I2" s="93" t="s">
        <v>31</v>
      </c>
      <c r="J2" s="93" t="s">
        <v>32</v>
      </c>
      <c r="K2" s="99" t="s">
        <v>7</v>
      </c>
      <c r="L2" s="102" t="s">
        <v>8</v>
      </c>
      <c r="M2" s="102"/>
      <c r="N2" s="102"/>
      <c r="O2" s="102"/>
      <c r="P2" s="93" t="s">
        <v>28</v>
      </c>
      <c r="Q2" s="93" t="s">
        <v>29</v>
      </c>
      <c r="R2" s="95" t="s">
        <v>299</v>
      </c>
      <c r="S2" s="97" t="s">
        <v>154</v>
      </c>
      <c r="T2" s="82" t="s">
        <v>26</v>
      </c>
    </row>
    <row r="3" spans="1:20" s="7" customFormat="1" ht="36" customHeight="1">
      <c r="A3" s="86"/>
      <c r="B3" s="87"/>
      <c r="C3" s="91"/>
      <c r="D3" s="101"/>
      <c r="E3" s="103"/>
      <c r="F3" s="103"/>
      <c r="G3" s="105"/>
      <c r="H3" s="103"/>
      <c r="I3" s="94"/>
      <c r="J3" s="94"/>
      <c r="K3" s="99"/>
      <c r="L3" s="54" t="s">
        <v>298</v>
      </c>
      <c r="M3" s="22" t="s">
        <v>111</v>
      </c>
      <c r="N3" s="22" t="s">
        <v>112</v>
      </c>
      <c r="O3" s="31" t="s">
        <v>9</v>
      </c>
      <c r="P3" s="94"/>
      <c r="Q3" s="94"/>
      <c r="R3" s="96"/>
      <c r="S3" s="98"/>
      <c r="T3" s="83"/>
    </row>
    <row r="4" spans="1:20" s="29" customFormat="1" ht="24" customHeight="1">
      <c r="A4" s="88"/>
      <c r="B4" s="89"/>
      <c r="C4" s="92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21</v>
      </c>
      <c r="P4" s="25" t="s">
        <v>22</v>
      </c>
      <c r="Q4" s="25" t="s">
        <v>153</v>
      </c>
      <c r="R4" s="27" t="s">
        <v>23</v>
      </c>
      <c r="S4" s="35" t="s">
        <v>24</v>
      </c>
      <c r="T4" s="28" t="s">
        <v>25</v>
      </c>
    </row>
    <row r="5" spans="1:20" ht="12.75">
      <c r="A5" s="55" t="s">
        <v>158</v>
      </c>
      <c r="B5" s="56" t="s">
        <v>167</v>
      </c>
      <c r="C5" s="16" t="s">
        <v>114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7">
        <f>SUM(D5:J5)</f>
        <v>0</v>
      </c>
      <c r="L5" s="8">
        <v>0</v>
      </c>
      <c r="M5" s="4">
        <v>0</v>
      </c>
      <c r="N5" s="4">
        <v>0</v>
      </c>
      <c r="O5" s="33">
        <f>+N5+M5+L5</f>
        <v>0</v>
      </c>
      <c r="P5" s="4">
        <v>0</v>
      </c>
      <c r="Q5" s="10">
        <v>0</v>
      </c>
      <c r="R5" s="10">
        <v>39142.74</v>
      </c>
      <c r="S5" s="34">
        <f aca="true" t="shared" si="0" ref="S5:S36">+R5+Q5+P5+O5</f>
        <v>39142.74</v>
      </c>
      <c r="T5" s="12">
        <f aca="true" t="shared" si="1" ref="T5:T36">+S5+K5</f>
        <v>39142.74</v>
      </c>
    </row>
    <row r="6" spans="1:20" ht="12.75">
      <c r="A6" s="57" t="s">
        <v>159</v>
      </c>
      <c r="B6" s="56" t="s">
        <v>167</v>
      </c>
      <c r="C6" s="17" t="s">
        <v>33</v>
      </c>
      <c r="D6" s="8">
        <v>2583580.27</v>
      </c>
      <c r="E6" s="8">
        <v>3645071.01</v>
      </c>
      <c r="F6" s="8">
        <v>39853.84</v>
      </c>
      <c r="G6" s="8">
        <v>859.34</v>
      </c>
      <c r="H6" s="8">
        <v>15847.41</v>
      </c>
      <c r="I6" s="8">
        <v>465493.69</v>
      </c>
      <c r="J6" s="8">
        <v>813206.62</v>
      </c>
      <c r="K6" s="37">
        <f aca="true" t="shared" si="2" ref="K6:K61">SUM(D6:J6)</f>
        <v>7563912.18</v>
      </c>
      <c r="L6" s="8">
        <v>67299940.41</v>
      </c>
      <c r="M6" s="4">
        <v>741939.1</v>
      </c>
      <c r="N6" s="4">
        <v>42746.68</v>
      </c>
      <c r="O6" s="33">
        <f aca="true" t="shared" si="3" ref="O6:O61">+N6+M6+L6</f>
        <v>68084626.19</v>
      </c>
      <c r="P6" s="8">
        <v>9410014.32</v>
      </c>
      <c r="Q6" s="8">
        <v>0</v>
      </c>
      <c r="R6" s="8">
        <v>0</v>
      </c>
      <c r="S6" s="34">
        <f t="shared" si="0"/>
        <v>77494640.50999999</v>
      </c>
      <c r="T6" s="12">
        <f t="shared" si="1"/>
        <v>85058552.69</v>
      </c>
    </row>
    <row r="7" spans="1:20" ht="12.75">
      <c r="A7" s="55" t="s">
        <v>160</v>
      </c>
      <c r="B7" s="56" t="s">
        <v>167</v>
      </c>
      <c r="C7" s="17" t="s">
        <v>34</v>
      </c>
      <c r="D7" s="8">
        <v>11011813.59</v>
      </c>
      <c r="E7" s="8">
        <v>18394236.02</v>
      </c>
      <c r="F7" s="8">
        <v>223963.13</v>
      </c>
      <c r="G7" s="8">
        <v>4991.26</v>
      </c>
      <c r="H7" s="8">
        <v>82279.99</v>
      </c>
      <c r="I7" s="8">
        <v>2782565.1</v>
      </c>
      <c r="J7" s="8">
        <v>2721565.58</v>
      </c>
      <c r="K7" s="37">
        <f t="shared" si="2"/>
        <v>35221414.67</v>
      </c>
      <c r="L7" s="8">
        <v>168628820.53</v>
      </c>
      <c r="M7" s="4">
        <v>3175904.4</v>
      </c>
      <c r="N7" s="4">
        <v>177689.9</v>
      </c>
      <c r="O7" s="33">
        <f t="shared" si="3"/>
        <v>171982414.83</v>
      </c>
      <c r="P7" s="4">
        <v>0</v>
      </c>
      <c r="Q7" s="4">
        <v>27637990.27</v>
      </c>
      <c r="R7" s="8">
        <v>0</v>
      </c>
      <c r="S7" s="34">
        <f t="shared" si="0"/>
        <v>199620405.10000002</v>
      </c>
      <c r="T7" s="12">
        <f t="shared" si="1"/>
        <v>234841819.77000004</v>
      </c>
    </row>
    <row r="8" spans="1:20" ht="12.75">
      <c r="A8" s="57" t="s">
        <v>161</v>
      </c>
      <c r="B8" s="56" t="s">
        <v>167</v>
      </c>
      <c r="C8" s="17" t="s">
        <v>37</v>
      </c>
      <c r="D8" s="8">
        <v>3791193.18</v>
      </c>
      <c r="E8" s="8">
        <v>6268218.25</v>
      </c>
      <c r="F8" s="8">
        <v>78243.27</v>
      </c>
      <c r="G8" s="8">
        <v>1717.72</v>
      </c>
      <c r="H8" s="8">
        <v>32187.3</v>
      </c>
      <c r="I8" s="8">
        <v>901080.67</v>
      </c>
      <c r="J8" s="8">
        <v>1217729.58</v>
      </c>
      <c r="K8" s="37">
        <f t="shared" si="2"/>
        <v>12290369.97</v>
      </c>
      <c r="L8" s="8">
        <v>78946640.37</v>
      </c>
      <c r="M8" s="4">
        <v>914927.24</v>
      </c>
      <c r="N8" s="4">
        <v>508397.97</v>
      </c>
      <c r="O8" s="33">
        <f t="shared" si="3"/>
        <v>80369965.58</v>
      </c>
      <c r="P8" s="4">
        <v>0</v>
      </c>
      <c r="Q8" s="8">
        <v>0</v>
      </c>
      <c r="R8" s="8">
        <v>0</v>
      </c>
      <c r="S8" s="34">
        <f t="shared" si="0"/>
        <v>80369965.58</v>
      </c>
      <c r="T8" s="12">
        <f t="shared" si="1"/>
        <v>92660335.55</v>
      </c>
    </row>
    <row r="9" spans="1:20" ht="12.75">
      <c r="A9" s="55" t="s">
        <v>162</v>
      </c>
      <c r="B9" s="56" t="s">
        <v>167</v>
      </c>
      <c r="C9" s="17" t="s">
        <v>38</v>
      </c>
      <c r="D9" s="4">
        <v>1059736.42</v>
      </c>
      <c r="E9" s="4">
        <v>1745137.8</v>
      </c>
      <c r="F9" s="4">
        <v>23569.66</v>
      </c>
      <c r="G9" s="4">
        <v>560.98</v>
      </c>
      <c r="H9" s="4">
        <v>8264.84</v>
      </c>
      <c r="I9" s="4">
        <v>207979.22</v>
      </c>
      <c r="J9" s="4">
        <v>367447.43</v>
      </c>
      <c r="K9" s="37">
        <f t="shared" si="2"/>
        <v>3412696.35</v>
      </c>
      <c r="L9" s="4">
        <v>35765076.22</v>
      </c>
      <c r="M9" s="4">
        <v>409830.43</v>
      </c>
      <c r="N9" s="4">
        <v>109134.05</v>
      </c>
      <c r="O9" s="33">
        <f t="shared" si="3"/>
        <v>36284040.699999996</v>
      </c>
      <c r="P9" s="4">
        <v>0</v>
      </c>
      <c r="Q9" s="10">
        <v>9990521.33</v>
      </c>
      <c r="R9" s="8">
        <v>0</v>
      </c>
      <c r="S9" s="34">
        <f t="shared" si="0"/>
        <v>46274562.029999994</v>
      </c>
      <c r="T9" s="12">
        <f t="shared" si="1"/>
        <v>49687258.379999995</v>
      </c>
    </row>
    <row r="10" spans="1:20" ht="12.75">
      <c r="A10" s="57" t="s">
        <v>163</v>
      </c>
      <c r="B10" s="56" t="s">
        <v>167</v>
      </c>
      <c r="C10" s="17" t="s">
        <v>39</v>
      </c>
      <c r="D10" s="8">
        <v>3574254.17</v>
      </c>
      <c r="E10" s="8">
        <v>5974809.21</v>
      </c>
      <c r="F10" s="8">
        <v>69547.58</v>
      </c>
      <c r="G10" s="8">
        <v>1456.89</v>
      </c>
      <c r="H10" s="8">
        <v>27866.69</v>
      </c>
      <c r="I10" s="8">
        <v>871004.28</v>
      </c>
      <c r="J10" s="8">
        <v>1441251.39</v>
      </c>
      <c r="K10" s="37">
        <f t="shared" si="2"/>
        <v>11960190.209999999</v>
      </c>
      <c r="L10" s="8">
        <v>113605593.17</v>
      </c>
      <c r="M10" s="4">
        <v>1351714.06</v>
      </c>
      <c r="N10" s="4">
        <v>75590.16</v>
      </c>
      <c r="O10" s="33">
        <f t="shared" si="3"/>
        <v>115032897.39</v>
      </c>
      <c r="P10" s="4">
        <v>0</v>
      </c>
      <c r="Q10" s="8">
        <v>24547683.27</v>
      </c>
      <c r="R10" s="8">
        <v>0</v>
      </c>
      <c r="S10" s="34">
        <f t="shared" si="0"/>
        <v>139580580.66</v>
      </c>
      <c r="T10" s="12">
        <f t="shared" si="1"/>
        <v>151540770.87</v>
      </c>
    </row>
    <row r="11" spans="1:20" ht="12.75">
      <c r="A11" s="57" t="s">
        <v>164</v>
      </c>
      <c r="B11" s="56" t="s">
        <v>168</v>
      </c>
      <c r="C11" s="17" t="s">
        <v>120</v>
      </c>
      <c r="D11" s="8">
        <v>1082701.7</v>
      </c>
      <c r="E11" s="8">
        <v>2218905.12</v>
      </c>
      <c r="F11" s="8">
        <v>24377.57</v>
      </c>
      <c r="G11" s="8">
        <v>568.1</v>
      </c>
      <c r="H11" s="8">
        <v>8961.76</v>
      </c>
      <c r="I11" s="8">
        <v>317472.91</v>
      </c>
      <c r="J11" s="8">
        <v>247836.66</v>
      </c>
      <c r="K11" s="37">
        <f t="shared" si="2"/>
        <v>3900823.8200000003</v>
      </c>
      <c r="L11" s="8">
        <v>13563943.47</v>
      </c>
      <c r="M11" s="4">
        <v>249040.29</v>
      </c>
      <c r="N11" s="4">
        <v>14659.51</v>
      </c>
      <c r="O11" s="33">
        <f t="shared" si="3"/>
        <v>13827643.270000001</v>
      </c>
      <c r="P11" s="4">
        <v>0</v>
      </c>
      <c r="Q11" s="4">
        <v>0</v>
      </c>
      <c r="R11" s="8">
        <v>0</v>
      </c>
      <c r="S11" s="34">
        <f t="shared" si="0"/>
        <v>13827643.270000001</v>
      </c>
      <c r="T11" s="12">
        <f t="shared" si="1"/>
        <v>17728467.090000004</v>
      </c>
    </row>
    <row r="12" spans="1:20" ht="12.75">
      <c r="A12" s="57" t="s">
        <v>164</v>
      </c>
      <c r="B12" s="56" t="s">
        <v>169</v>
      </c>
      <c r="C12" s="17" t="s">
        <v>106</v>
      </c>
      <c r="D12" s="8">
        <v>8353517.68</v>
      </c>
      <c r="E12" s="8">
        <v>13577397.37</v>
      </c>
      <c r="F12" s="8">
        <v>149165.42</v>
      </c>
      <c r="G12" s="8">
        <v>3476.19</v>
      </c>
      <c r="H12" s="8">
        <v>54836.65</v>
      </c>
      <c r="I12" s="8">
        <v>1518555.87</v>
      </c>
      <c r="J12" s="8">
        <v>1580855.38</v>
      </c>
      <c r="K12" s="37">
        <f t="shared" si="2"/>
        <v>25237804.56</v>
      </c>
      <c r="L12" s="8">
        <v>69940565.96</v>
      </c>
      <c r="M12" s="4">
        <v>3229310.65</v>
      </c>
      <c r="N12" s="4">
        <v>169454.93</v>
      </c>
      <c r="O12" s="33">
        <f t="shared" si="3"/>
        <v>73339331.53999999</v>
      </c>
      <c r="P12" s="4">
        <v>0</v>
      </c>
      <c r="Q12" s="4">
        <v>0</v>
      </c>
      <c r="R12" s="8">
        <v>0</v>
      </c>
      <c r="S12" s="34">
        <f t="shared" si="0"/>
        <v>73339331.53999999</v>
      </c>
      <c r="T12" s="12">
        <f t="shared" si="1"/>
        <v>98577136.1</v>
      </c>
    </row>
    <row r="13" spans="1:20" ht="12.75">
      <c r="A13" s="57" t="s">
        <v>164</v>
      </c>
      <c r="B13" s="56" t="s">
        <v>170</v>
      </c>
      <c r="C13" s="17" t="s">
        <v>107</v>
      </c>
      <c r="D13" s="8">
        <v>713696.45</v>
      </c>
      <c r="E13" s="8">
        <v>1476090.51</v>
      </c>
      <c r="F13" s="8">
        <v>16216.78</v>
      </c>
      <c r="G13" s="8">
        <v>377.92</v>
      </c>
      <c r="H13" s="8">
        <v>5961.66</v>
      </c>
      <c r="I13" s="8">
        <v>135027.82</v>
      </c>
      <c r="J13" s="8">
        <v>171732.26</v>
      </c>
      <c r="K13" s="37">
        <f t="shared" si="2"/>
        <v>2519103.3999999994</v>
      </c>
      <c r="L13" s="8">
        <v>11861792.49</v>
      </c>
      <c r="M13" s="4">
        <v>421078.56</v>
      </c>
      <c r="N13" s="4">
        <v>22385.59</v>
      </c>
      <c r="O13" s="33">
        <f t="shared" si="3"/>
        <v>12305256.64</v>
      </c>
      <c r="P13" s="4">
        <v>0</v>
      </c>
      <c r="Q13" s="4">
        <v>0</v>
      </c>
      <c r="R13" s="8">
        <v>0</v>
      </c>
      <c r="S13" s="34">
        <f t="shared" si="0"/>
        <v>12305256.64</v>
      </c>
      <c r="T13" s="12">
        <f t="shared" si="1"/>
        <v>14824360.04</v>
      </c>
    </row>
    <row r="14" spans="1:20" ht="12.75">
      <c r="A14" s="57" t="s">
        <v>164</v>
      </c>
      <c r="B14" s="56" t="s">
        <v>171</v>
      </c>
      <c r="C14" s="17" t="s">
        <v>121</v>
      </c>
      <c r="D14" s="8">
        <v>69530.07</v>
      </c>
      <c r="E14" s="8">
        <v>182626.92</v>
      </c>
      <c r="F14" s="8">
        <v>2006.39</v>
      </c>
      <c r="G14" s="8">
        <v>46.76</v>
      </c>
      <c r="H14" s="8">
        <v>737.6</v>
      </c>
      <c r="I14" s="8">
        <v>23399.38</v>
      </c>
      <c r="J14" s="8">
        <v>19409.45</v>
      </c>
      <c r="K14" s="37">
        <f t="shared" si="2"/>
        <v>297756.57000000007</v>
      </c>
      <c r="L14" s="8">
        <v>1281366.85</v>
      </c>
      <c r="M14" s="4">
        <v>16719.13</v>
      </c>
      <c r="N14" s="4">
        <v>1024.03</v>
      </c>
      <c r="O14" s="33">
        <f t="shared" si="3"/>
        <v>1299110.01</v>
      </c>
      <c r="P14" s="4">
        <v>0</v>
      </c>
      <c r="Q14" s="4">
        <v>0</v>
      </c>
      <c r="R14" s="8">
        <v>0</v>
      </c>
      <c r="S14" s="34">
        <f t="shared" si="0"/>
        <v>1299110.01</v>
      </c>
      <c r="T14" s="12">
        <f t="shared" si="1"/>
        <v>1596866.58</v>
      </c>
    </row>
    <row r="15" spans="1:20" ht="12.75">
      <c r="A15" s="57" t="s">
        <v>165</v>
      </c>
      <c r="B15" s="56" t="s">
        <v>167</v>
      </c>
      <c r="C15" s="17" t="s">
        <v>42</v>
      </c>
      <c r="D15" s="8">
        <v>73872874.92</v>
      </c>
      <c r="E15" s="8">
        <v>61888175.59</v>
      </c>
      <c r="F15" s="8">
        <v>781186.2</v>
      </c>
      <c r="G15" s="8">
        <v>17798.82</v>
      </c>
      <c r="H15" s="8">
        <v>269001.64</v>
      </c>
      <c r="I15" s="8">
        <v>5815532.63</v>
      </c>
      <c r="J15" s="8">
        <v>7532519.4</v>
      </c>
      <c r="K15" s="37">
        <f t="shared" si="2"/>
        <v>150177089.19999996</v>
      </c>
      <c r="L15" s="8">
        <v>443055930.93</v>
      </c>
      <c r="M15" s="4">
        <v>21970826.77</v>
      </c>
      <c r="N15" s="4">
        <v>3911288.6</v>
      </c>
      <c r="O15" s="33">
        <f t="shared" si="3"/>
        <v>468938046.3</v>
      </c>
      <c r="P15" s="4">
        <v>16552257.38</v>
      </c>
      <c r="Q15" s="4">
        <v>0</v>
      </c>
      <c r="R15" s="8">
        <v>0</v>
      </c>
      <c r="S15" s="34">
        <f t="shared" si="0"/>
        <v>485490303.68</v>
      </c>
      <c r="T15" s="12">
        <f t="shared" si="1"/>
        <v>635667392.88</v>
      </c>
    </row>
    <row r="16" spans="1:20" ht="12.75">
      <c r="A16" s="57" t="s">
        <v>166</v>
      </c>
      <c r="B16" s="56" t="s">
        <v>167</v>
      </c>
      <c r="C16" s="17" t="s">
        <v>48</v>
      </c>
      <c r="D16" s="4">
        <v>3990317.85</v>
      </c>
      <c r="E16" s="4">
        <v>3833733.88</v>
      </c>
      <c r="F16" s="4">
        <v>51778.03</v>
      </c>
      <c r="G16" s="4">
        <v>1232.37</v>
      </c>
      <c r="H16" s="4">
        <v>18156.27</v>
      </c>
      <c r="I16" s="4">
        <v>409423.48</v>
      </c>
      <c r="J16" s="4">
        <v>1112935.31</v>
      </c>
      <c r="K16" s="37">
        <f t="shared" si="2"/>
        <v>9417577.190000001</v>
      </c>
      <c r="L16" s="4">
        <v>59110062.07</v>
      </c>
      <c r="M16" s="4">
        <v>212468.37</v>
      </c>
      <c r="N16" s="4">
        <v>1409047.09</v>
      </c>
      <c r="O16" s="33">
        <f t="shared" si="3"/>
        <v>60731577.53</v>
      </c>
      <c r="P16" s="4">
        <v>0</v>
      </c>
      <c r="Q16" s="4">
        <v>12231541.64</v>
      </c>
      <c r="R16" s="8">
        <v>0</v>
      </c>
      <c r="S16" s="34">
        <f t="shared" si="0"/>
        <v>72963119.17</v>
      </c>
      <c r="T16" s="12">
        <f t="shared" si="1"/>
        <v>82380696.36</v>
      </c>
    </row>
    <row r="17" spans="1:20" ht="12.75">
      <c r="A17" s="57">
        <v>10</v>
      </c>
      <c r="B17" s="56" t="s">
        <v>167</v>
      </c>
      <c r="C17" s="17" t="s">
        <v>49</v>
      </c>
      <c r="D17" s="8">
        <v>2435071.37</v>
      </c>
      <c r="E17" s="8">
        <v>3534259.59</v>
      </c>
      <c r="F17" s="8">
        <v>41139.25</v>
      </c>
      <c r="G17" s="8">
        <v>861.79</v>
      </c>
      <c r="H17" s="8">
        <v>16483.89</v>
      </c>
      <c r="I17" s="8">
        <v>536498.76</v>
      </c>
      <c r="J17" s="8">
        <v>769354.61</v>
      </c>
      <c r="K17" s="37">
        <f t="shared" si="2"/>
        <v>7333669.26</v>
      </c>
      <c r="L17" s="8">
        <v>96777117.3</v>
      </c>
      <c r="M17" s="4">
        <v>196686.16</v>
      </c>
      <c r="N17" s="4">
        <v>711731.45</v>
      </c>
      <c r="O17" s="33">
        <f t="shared" si="3"/>
        <v>97685534.91</v>
      </c>
      <c r="P17" s="4">
        <v>0</v>
      </c>
      <c r="Q17" s="8">
        <v>21450481.55</v>
      </c>
      <c r="R17" s="8">
        <v>0</v>
      </c>
      <c r="S17" s="34">
        <f t="shared" si="0"/>
        <v>119136016.46</v>
      </c>
      <c r="T17" s="12">
        <f t="shared" si="1"/>
        <v>126469685.72</v>
      </c>
    </row>
    <row r="18" spans="1:20" ht="12.75">
      <c r="A18" s="57">
        <v>11</v>
      </c>
      <c r="B18" s="56" t="s">
        <v>167</v>
      </c>
      <c r="C18" s="17" t="s">
        <v>51</v>
      </c>
      <c r="D18" s="8">
        <v>7485877.56</v>
      </c>
      <c r="E18" s="8">
        <v>11078552.79</v>
      </c>
      <c r="F18" s="8">
        <v>138288.46</v>
      </c>
      <c r="G18" s="8">
        <v>3035.92</v>
      </c>
      <c r="H18" s="8">
        <v>56888.36</v>
      </c>
      <c r="I18" s="8">
        <v>917596.86</v>
      </c>
      <c r="J18" s="8">
        <v>1645547.77</v>
      </c>
      <c r="K18" s="37">
        <f t="shared" si="2"/>
        <v>21325787.72</v>
      </c>
      <c r="L18" s="8">
        <v>132192371.63</v>
      </c>
      <c r="M18" s="4">
        <v>4475773.62</v>
      </c>
      <c r="N18" s="4">
        <v>231288.57</v>
      </c>
      <c r="O18" s="33">
        <f t="shared" si="3"/>
        <v>136899433.82</v>
      </c>
      <c r="P18" s="4">
        <v>0</v>
      </c>
      <c r="Q18" s="8">
        <v>0</v>
      </c>
      <c r="R18" s="8">
        <v>0</v>
      </c>
      <c r="S18" s="34">
        <f t="shared" si="0"/>
        <v>136899433.82</v>
      </c>
      <c r="T18" s="12">
        <f t="shared" si="1"/>
        <v>158225221.54</v>
      </c>
    </row>
    <row r="19" spans="1:20" ht="12.75">
      <c r="A19" s="57">
        <v>12</v>
      </c>
      <c r="B19" s="56" t="s">
        <v>167</v>
      </c>
      <c r="C19" s="17" t="s">
        <v>102</v>
      </c>
      <c r="D19" s="4">
        <v>4858762.39</v>
      </c>
      <c r="E19" s="4">
        <v>5783847.71</v>
      </c>
      <c r="F19" s="4">
        <v>70422.53</v>
      </c>
      <c r="G19" s="4">
        <v>1569.44</v>
      </c>
      <c r="H19" s="4">
        <v>25871.96</v>
      </c>
      <c r="I19" s="4">
        <v>709448.46</v>
      </c>
      <c r="J19" s="4">
        <v>1032567.73</v>
      </c>
      <c r="K19" s="37">
        <f t="shared" si="2"/>
        <v>12482490.219999999</v>
      </c>
      <c r="L19" s="4">
        <v>67111628.22</v>
      </c>
      <c r="M19" s="4">
        <v>372204.39</v>
      </c>
      <c r="N19" s="4">
        <v>1364882.58</v>
      </c>
      <c r="O19" s="33">
        <f t="shared" si="3"/>
        <v>68848715.19</v>
      </c>
      <c r="P19" s="8">
        <v>24007371.26</v>
      </c>
      <c r="Q19" s="8">
        <v>0</v>
      </c>
      <c r="R19" s="8">
        <v>0</v>
      </c>
      <c r="S19" s="34">
        <f t="shared" si="0"/>
        <v>92856086.45</v>
      </c>
      <c r="T19" s="12">
        <f t="shared" si="1"/>
        <v>105338576.67</v>
      </c>
    </row>
    <row r="20" spans="1:20" ht="12.75">
      <c r="A20" s="57">
        <v>13</v>
      </c>
      <c r="B20" s="56" t="s">
        <v>167</v>
      </c>
      <c r="C20" s="17" t="s">
        <v>53</v>
      </c>
      <c r="D20" s="8">
        <v>3159987.72</v>
      </c>
      <c r="E20" s="8">
        <v>4771003.3</v>
      </c>
      <c r="F20" s="8">
        <v>52164.36</v>
      </c>
      <c r="G20" s="8">
        <v>1124.78</v>
      </c>
      <c r="H20" s="8">
        <v>20742.55</v>
      </c>
      <c r="I20" s="8">
        <v>650713.76</v>
      </c>
      <c r="J20" s="8">
        <v>997400.82</v>
      </c>
      <c r="K20" s="37">
        <f t="shared" si="2"/>
        <v>9653137.290000001</v>
      </c>
      <c r="L20" s="8">
        <v>89300323.7</v>
      </c>
      <c r="M20" s="4">
        <v>1296234.48</v>
      </c>
      <c r="N20" s="4">
        <v>203272.41</v>
      </c>
      <c r="O20" s="33">
        <f t="shared" si="3"/>
        <v>90799830.59</v>
      </c>
      <c r="P20" s="4">
        <v>0</v>
      </c>
      <c r="Q20" s="4">
        <v>26633948.11</v>
      </c>
      <c r="R20" s="8">
        <v>0</v>
      </c>
      <c r="S20" s="34">
        <f t="shared" si="0"/>
        <v>117433778.7</v>
      </c>
      <c r="T20" s="12">
        <f t="shared" si="1"/>
        <v>127086915.99000001</v>
      </c>
    </row>
    <row r="21" spans="1:20" ht="12.75">
      <c r="A21" s="57">
        <v>14</v>
      </c>
      <c r="B21" s="56" t="s">
        <v>167</v>
      </c>
      <c r="C21" s="17" t="s">
        <v>54</v>
      </c>
      <c r="D21" s="8">
        <v>4625242.49</v>
      </c>
      <c r="E21" s="8">
        <v>7141102.9</v>
      </c>
      <c r="F21" s="8">
        <v>89139.09</v>
      </c>
      <c r="G21" s="8">
        <v>1956.92</v>
      </c>
      <c r="H21" s="8">
        <v>36669.56</v>
      </c>
      <c r="I21" s="8">
        <v>805399.71</v>
      </c>
      <c r="J21" s="8">
        <v>1220613.07</v>
      </c>
      <c r="K21" s="37">
        <f t="shared" si="2"/>
        <v>13920123.740000002</v>
      </c>
      <c r="L21" s="8">
        <v>107919285.55</v>
      </c>
      <c r="M21" s="4">
        <v>2845092.44</v>
      </c>
      <c r="N21" s="4">
        <v>147761.11</v>
      </c>
      <c r="O21" s="33">
        <f t="shared" si="3"/>
        <v>110912139.1</v>
      </c>
      <c r="P21" s="4">
        <v>0</v>
      </c>
      <c r="Q21" s="8">
        <v>0</v>
      </c>
      <c r="R21" s="8">
        <v>0</v>
      </c>
      <c r="S21" s="34">
        <f t="shared" si="0"/>
        <v>110912139.1</v>
      </c>
      <c r="T21" s="12">
        <f t="shared" si="1"/>
        <v>124832262.84</v>
      </c>
    </row>
    <row r="22" spans="1:20" ht="12.75">
      <c r="A22" s="57">
        <v>15</v>
      </c>
      <c r="B22" s="56" t="s">
        <v>167</v>
      </c>
      <c r="C22" s="17" t="s">
        <v>55</v>
      </c>
      <c r="D22" s="8">
        <v>10540080.02</v>
      </c>
      <c r="E22" s="8">
        <v>11471743.32</v>
      </c>
      <c r="F22" s="8">
        <v>140387.52</v>
      </c>
      <c r="G22" s="8">
        <v>3523.17</v>
      </c>
      <c r="H22" s="8">
        <v>48094.95</v>
      </c>
      <c r="I22" s="8">
        <v>1213195.99</v>
      </c>
      <c r="J22" s="8">
        <v>2120761</v>
      </c>
      <c r="K22" s="37">
        <f t="shared" si="2"/>
        <v>25537785.97</v>
      </c>
      <c r="L22" s="8">
        <v>142129850.51</v>
      </c>
      <c r="M22" s="4">
        <v>3875597.47</v>
      </c>
      <c r="N22" s="4">
        <v>204843.95</v>
      </c>
      <c r="O22" s="33">
        <f t="shared" si="3"/>
        <v>146210291.92999998</v>
      </c>
      <c r="P22" s="8">
        <v>0</v>
      </c>
      <c r="Q22" s="8">
        <v>28755594.16</v>
      </c>
      <c r="R22" s="8">
        <v>0</v>
      </c>
      <c r="S22" s="34">
        <f t="shared" si="0"/>
        <v>174965886.08999997</v>
      </c>
      <c r="T22" s="12">
        <f t="shared" si="1"/>
        <v>200503672.05999997</v>
      </c>
    </row>
    <row r="23" spans="1:20" ht="12.75">
      <c r="A23" s="57">
        <v>16</v>
      </c>
      <c r="B23" s="56" t="s">
        <v>167</v>
      </c>
      <c r="C23" s="17" t="s">
        <v>57</v>
      </c>
      <c r="D23" s="8">
        <v>1154785.54</v>
      </c>
      <c r="E23" s="8">
        <v>1904763.48</v>
      </c>
      <c r="F23" s="8">
        <v>20825.97</v>
      </c>
      <c r="G23" s="8">
        <v>449.05</v>
      </c>
      <c r="H23" s="8">
        <v>8281.2</v>
      </c>
      <c r="I23" s="8">
        <v>275623.83</v>
      </c>
      <c r="J23" s="8">
        <v>695365.92</v>
      </c>
      <c r="K23" s="37">
        <f t="shared" si="2"/>
        <v>4060094.99</v>
      </c>
      <c r="L23" s="8">
        <v>54262797.86</v>
      </c>
      <c r="M23" s="4">
        <v>486019.7</v>
      </c>
      <c r="N23" s="4">
        <v>101940.09</v>
      </c>
      <c r="O23" s="33">
        <f t="shared" si="3"/>
        <v>54850757.65</v>
      </c>
      <c r="P23" s="8">
        <v>189109.42</v>
      </c>
      <c r="Q23" s="8">
        <v>0</v>
      </c>
      <c r="R23" s="8">
        <v>0</v>
      </c>
      <c r="S23" s="34">
        <f t="shared" si="0"/>
        <v>55039867.07</v>
      </c>
      <c r="T23" s="12">
        <f t="shared" si="1"/>
        <v>59099962.06</v>
      </c>
    </row>
    <row r="24" spans="1:20" ht="12.75">
      <c r="A24" s="57">
        <v>17</v>
      </c>
      <c r="B24" s="56" t="s">
        <v>167</v>
      </c>
      <c r="C24" s="17" t="s">
        <v>58</v>
      </c>
      <c r="D24" s="4">
        <v>7136443.92</v>
      </c>
      <c r="E24" s="4">
        <v>8471930.7</v>
      </c>
      <c r="F24" s="4">
        <v>106937.31</v>
      </c>
      <c r="G24" s="4">
        <v>2436.5</v>
      </c>
      <c r="H24" s="4">
        <v>36823.89</v>
      </c>
      <c r="I24" s="4">
        <v>2303812.59</v>
      </c>
      <c r="J24" s="4">
        <v>2674092.61</v>
      </c>
      <c r="K24" s="37">
        <f t="shared" si="2"/>
        <v>20732477.52</v>
      </c>
      <c r="L24" s="4">
        <v>72362579.97</v>
      </c>
      <c r="M24" s="4">
        <v>1915839.15</v>
      </c>
      <c r="N24" s="4">
        <v>260869.05</v>
      </c>
      <c r="O24" s="33">
        <f t="shared" si="3"/>
        <v>74539288.17</v>
      </c>
      <c r="P24" s="8">
        <v>12101187.56</v>
      </c>
      <c r="Q24" s="8">
        <v>0</v>
      </c>
      <c r="R24" s="8">
        <v>0</v>
      </c>
      <c r="S24" s="34">
        <f t="shared" si="0"/>
        <v>86640475.73</v>
      </c>
      <c r="T24" s="12">
        <f t="shared" si="1"/>
        <v>107372953.25</v>
      </c>
    </row>
    <row r="25" spans="1:20" ht="12.75">
      <c r="A25" s="57">
        <v>18</v>
      </c>
      <c r="B25" s="56" t="s">
        <v>167</v>
      </c>
      <c r="C25" s="17" t="s">
        <v>59</v>
      </c>
      <c r="D25" s="8">
        <v>5698359.09</v>
      </c>
      <c r="E25" s="8">
        <v>8213543.07</v>
      </c>
      <c r="F25" s="8">
        <v>102525.86</v>
      </c>
      <c r="G25" s="8">
        <v>2250.8</v>
      </c>
      <c r="H25" s="8">
        <v>42176.54</v>
      </c>
      <c r="I25" s="8">
        <v>1090252.1</v>
      </c>
      <c r="J25" s="8">
        <v>1433365.09</v>
      </c>
      <c r="K25" s="37">
        <f t="shared" si="2"/>
        <v>16582472.549999999</v>
      </c>
      <c r="L25" s="8">
        <v>114229090.8</v>
      </c>
      <c r="M25" s="4">
        <v>594749.04</v>
      </c>
      <c r="N25" s="4">
        <v>2369527.4</v>
      </c>
      <c r="O25" s="33">
        <f t="shared" si="3"/>
        <v>117193367.24</v>
      </c>
      <c r="P25" s="8">
        <v>0</v>
      </c>
      <c r="Q25" s="8">
        <v>0</v>
      </c>
      <c r="R25" s="8">
        <v>0</v>
      </c>
      <c r="S25" s="34">
        <f t="shared" si="0"/>
        <v>117193367.24</v>
      </c>
      <c r="T25" s="12">
        <f t="shared" si="1"/>
        <v>133775839.78999999</v>
      </c>
    </row>
    <row r="26" spans="1:20" ht="12.75">
      <c r="A26" s="57">
        <v>19</v>
      </c>
      <c r="B26" s="56" t="s">
        <v>167</v>
      </c>
      <c r="C26" s="17" t="s">
        <v>60</v>
      </c>
      <c r="D26" s="8">
        <v>2264516.64</v>
      </c>
      <c r="E26" s="8">
        <v>2345280.59</v>
      </c>
      <c r="F26" s="8">
        <v>25642.42</v>
      </c>
      <c r="G26" s="8">
        <v>552.91</v>
      </c>
      <c r="H26" s="8">
        <v>10196.41</v>
      </c>
      <c r="I26" s="8">
        <v>285799.41</v>
      </c>
      <c r="J26" s="8">
        <v>595533.33</v>
      </c>
      <c r="K26" s="37">
        <f t="shared" si="2"/>
        <v>5527521.710000001</v>
      </c>
      <c r="L26" s="8">
        <v>44008518.84</v>
      </c>
      <c r="M26" s="4">
        <v>352488.41</v>
      </c>
      <c r="N26" s="4">
        <v>315183.17</v>
      </c>
      <c r="O26" s="33">
        <f t="shared" si="3"/>
        <v>44676190.42</v>
      </c>
      <c r="P26" s="8">
        <v>2183082.39</v>
      </c>
      <c r="Q26" s="8">
        <v>0</v>
      </c>
      <c r="R26" s="8">
        <v>0</v>
      </c>
      <c r="S26" s="34">
        <f t="shared" si="0"/>
        <v>46859272.81</v>
      </c>
      <c r="T26" s="12">
        <f t="shared" si="1"/>
        <v>52386794.52</v>
      </c>
    </row>
    <row r="27" spans="1:20" ht="12.75">
      <c r="A27" s="57">
        <v>20</v>
      </c>
      <c r="B27" s="56" t="s">
        <v>167</v>
      </c>
      <c r="C27" s="18" t="s">
        <v>115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7">
        <f t="shared" si="2"/>
        <v>0</v>
      </c>
      <c r="L27" s="8">
        <v>0</v>
      </c>
      <c r="M27" s="8">
        <v>0</v>
      </c>
      <c r="N27" s="8">
        <v>0</v>
      </c>
      <c r="O27" s="33">
        <f t="shared" si="3"/>
        <v>0</v>
      </c>
      <c r="P27" s="8">
        <v>0</v>
      </c>
      <c r="Q27" s="8">
        <v>0</v>
      </c>
      <c r="R27" s="8">
        <v>87503.23</v>
      </c>
      <c r="S27" s="34">
        <f t="shared" si="0"/>
        <v>87503.23</v>
      </c>
      <c r="T27" s="12">
        <f t="shared" si="1"/>
        <v>87503.23</v>
      </c>
    </row>
    <row r="28" spans="1:20" ht="12.75">
      <c r="A28" s="57">
        <v>21</v>
      </c>
      <c r="B28" s="56" t="s">
        <v>167</v>
      </c>
      <c r="C28" s="17" t="s">
        <v>61</v>
      </c>
      <c r="D28" s="8">
        <v>2912771.71</v>
      </c>
      <c r="E28" s="8">
        <v>4638301.75</v>
      </c>
      <c r="F28" s="8">
        <v>57897.78</v>
      </c>
      <c r="G28" s="8">
        <v>1271.06</v>
      </c>
      <c r="H28" s="8">
        <v>23817.68</v>
      </c>
      <c r="I28" s="8">
        <v>664927.99</v>
      </c>
      <c r="J28" s="8">
        <v>991364.68</v>
      </c>
      <c r="K28" s="37">
        <f t="shared" si="2"/>
        <v>9290352.65</v>
      </c>
      <c r="L28" s="8">
        <v>74736511.89</v>
      </c>
      <c r="M28" s="4">
        <v>551818.37</v>
      </c>
      <c r="N28" s="4">
        <v>598286.39</v>
      </c>
      <c r="O28" s="33">
        <f t="shared" si="3"/>
        <v>75886616.65</v>
      </c>
      <c r="P28" s="4">
        <v>0</v>
      </c>
      <c r="Q28" s="8">
        <v>0</v>
      </c>
      <c r="R28" s="8">
        <v>0</v>
      </c>
      <c r="S28" s="34">
        <f t="shared" si="0"/>
        <v>75886616.65</v>
      </c>
      <c r="T28" s="12">
        <f t="shared" si="1"/>
        <v>85176969.30000001</v>
      </c>
    </row>
    <row r="29" spans="1:20" ht="12.75">
      <c r="A29" s="57">
        <v>22</v>
      </c>
      <c r="B29" s="56" t="s">
        <v>167</v>
      </c>
      <c r="C29" s="17" t="s">
        <v>62</v>
      </c>
      <c r="D29" s="8">
        <v>1967808.01</v>
      </c>
      <c r="E29" s="8">
        <v>2471923.04</v>
      </c>
      <c r="F29" s="8">
        <v>30752.88</v>
      </c>
      <c r="G29" s="8">
        <v>656.2</v>
      </c>
      <c r="H29" s="8">
        <v>10260.71</v>
      </c>
      <c r="I29" s="8">
        <v>340207.89</v>
      </c>
      <c r="J29" s="8">
        <v>747781.1</v>
      </c>
      <c r="K29" s="37">
        <f t="shared" si="2"/>
        <v>5569389.829999999</v>
      </c>
      <c r="L29" s="8">
        <v>52417851.02</v>
      </c>
      <c r="M29" s="4">
        <v>816168.09</v>
      </c>
      <c r="N29" s="4">
        <v>1065028.36</v>
      </c>
      <c r="O29" s="33">
        <f t="shared" si="3"/>
        <v>54299047.470000006</v>
      </c>
      <c r="P29" s="4">
        <v>0</v>
      </c>
      <c r="Q29" s="8">
        <v>0</v>
      </c>
      <c r="R29" s="8">
        <v>0</v>
      </c>
      <c r="S29" s="34">
        <f t="shared" si="0"/>
        <v>54299047.470000006</v>
      </c>
      <c r="T29" s="12">
        <f t="shared" si="1"/>
        <v>59868437.300000004</v>
      </c>
    </row>
    <row r="30" spans="1:20" ht="12.75">
      <c r="A30" s="57">
        <v>23</v>
      </c>
      <c r="B30" s="56" t="s">
        <v>167</v>
      </c>
      <c r="C30" s="17" t="s">
        <v>63</v>
      </c>
      <c r="D30" s="8">
        <v>3278072.76</v>
      </c>
      <c r="E30" s="8">
        <v>5887178.75</v>
      </c>
      <c r="F30" s="8">
        <v>73486.93</v>
      </c>
      <c r="G30" s="8">
        <v>1613.3</v>
      </c>
      <c r="H30" s="8">
        <v>30230.66</v>
      </c>
      <c r="I30" s="8">
        <v>806391.13</v>
      </c>
      <c r="J30" s="8">
        <v>1121350.54</v>
      </c>
      <c r="K30" s="37">
        <f t="shared" si="2"/>
        <v>11198324.07</v>
      </c>
      <c r="L30" s="8">
        <v>98248300.18</v>
      </c>
      <c r="M30" s="4">
        <v>2046844.59</v>
      </c>
      <c r="N30" s="4">
        <v>107583.5</v>
      </c>
      <c r="O30" s="33">
        <f t="shared" si="3"/>
        <v>100402728.27000001</v>
      </c>
      <c r="P30" s="4">
        <v>0</v>
      </c>
      <c r="Q30" s="8">
        <v>0</v>
      </c>
      <c r="R30" s="8">
        <v>0</v>
      </c>
      <c r="S30" s="34">
        <f t="shared" si="0"/>
        <v>100402728.27000001</v>
      </c>
      <c r="T30" s="12">
        <f t="shared" si="1"/>
        <v>111601052.34</v>
      </c>
    </row>
    <row r="31" spans="1:20" ht="12.75">
      <c r="A31" s="57">
        <v>24</v>
      </c>
      <c r="B31" s="56" t="s">
        <v>167</v>
      </c>
      <c r="C31" s="17" t="s">
        <v>64</v>
      </c>
      <c r="D31" s="8">
        <v>4084591.43</v>
      </c>
      <c r="E31" s="8">
        <v>5064562.02</v>
      </c>
      <c r="F31" s="8">
        <v>68401.47</v>
      </c>
      <c r="G31" s="8">
        <v>1628.02</v>
      </c>
      <c r="H31" s="8">
        <v>23985.38</v>
      </c>
      <c r="I31" s="8">
        <v>574332.85</v>
      </c>
      <c r="J31" s="8">
        <v>1100852.21</v>
      </c>
      <c r="K31" s="37">
        <f t="shared" si="2"/>
        <v>10918353.379999999</v>
      </c>
      <c r="L31" s="8">
        <v>85944270.68</v>
      </c>
      <c r="M31" s="4">
        <v>3091825.94</v>
      </c>
      <c r="N31" s="4">
        <v>156707.82</v>
      </c>
      <c r="O31" s="33">
        <f t="shared" si="3"/>
        <v>89192804.44000001</v>
      </c>
      <c r="P31" s="4">
        <v>0</v>
      </c>
      <c r="Q31" s="10">
        <v>28139554.93</v>
      </c>
      <c r="R31" s="8">
        <v>0</v>
      </c>
      <c r="S31" s="34">
        <f t="shared" si="0"/>
        <v>117332359.37</v>
      </c>
      <c r="T31" s="12">
        <f t="shared" si="1"/>
        <v>128250712.75</v>
      </c>
    </row>
    <row r="32" spans="1:20" ht="12.75">
      <c r="A32" s="57">
        <v>25</v>
      </c>
      <c r="B32" s="56" t="s">
        <v>167</v>
      </c>
      <c r="C32" s="17" t="s">
        <v>65</v>
      </c>
      <c r="D32" s="8">
        <v>3828969.41</v>
      </c>
      <c r="E32" s="8">
        <v>4907339.42</v>
      </c>
      <c r="F32" s="8">
        <v>61943.11</v>
      </c>
      <c r="G32" s="8">
        <v>1411.33</v>
      </c>
      <c r="H32" s="8">
        <v>21330.12</v>
      </c>
      <c r="I32" s="8">
        <v>712169.67</v>
      </c>
      <c r="J32" s="8">
        <v>1077979.11</v>
      </c>
      <c r="K32" s="37">
        <f t="shared" si="2"/>
        <v>10611142.169999998</v>
      </c>
      <c r="L32" s="4">
        <v>64820600.86</v>
      </c>
      <c r="M32" s="4">
        <v>1423145.22</v>
      </c>
      <c r="N32" s="4">
        <v>75479.47</v>
      </c>
      <c r="O32" s="33">
        <f t="shared" si="3"/>
        <v>66319225.55</v>
      </c>
      <c r="P32" s="8">
        <v>17884202.01</v>
      </c>
      <c r="Q32" s="8">
        <v>0</v>
      </c>
      <c r="R32" s="8">
        <v>0</v>
      </c>
      <c r="S32" s="34">
        <f t="shared" si="0"/>
        <v>84203427.56</v>
      </c>
      <c r="T32" s="12">
        <f t="shared" si="1"/>
        <v>94814569.73</v>
      </c>
    </row>
    <row r="33" spans="1:20" ht="12.75">
      <c r="A33" s="57">
        <v>27</v>
      </c>
      <c r="B33" s="56" t="s">
        <v>167</v>
      </c>
      <c r="C33" s="17" t="s">
        <v>67</v>
      </c>
      <c r="D33" s="4">
        <v>2345540.85</v>
      </c>
      <c r="E33" s="4">
        <v>3471171.18</v>
      </c>
      <c r="F33" s="4">
        <v>42479.08</v>
      </c>
      <c r="G33" s="4">
        <v>1066.06</v>
      </c>
      <c r="H33" s="4">
        <v>14552.78</v>
      </c>
      <c r="I33" s="4">
        <v>357132.98</v>
      </c>
      <c r="J33" s="4">
        <v>865113.8</v>
      </c>
      <c r="K33" s="37">
        <f t="shared" si="2"/>
        <v>7097056.7299999995</v>
      </c>
      <c r="L33" s="8">
        <v>64422431.38</v>
      </c>
      <c r="M33" s="4">
        <v>1572970.83</v>
      </c>
      <c r="N33" s="4">
        <v>83190.99</v>
      </c>
      <c r="O33" s="33">
        <f t="shared" si="3"/>
        <v>66078593.2</v>
      </c>
      <c r="P33" s="8">
        <v>0</v>
      </c>
      <c r="Q33" s="8">
        <v>7701726.73</v>
      </c>
      <c r="R33" s="8">
        <v>0</v>
      </c>
      <c r="S33" s="34">
        <f t="shared" si="0"/>
        <v>73780319.93</v>
      </c>
      <c r="T33" s="12">
        <f t="shared" si="1"/>
        <v>80877376.66000001</v>
      </c>
    </row>
    <row r="34" spans="1:20" ht="12.75">
      <c r="A34" s="57">
        <v>29</v>
      </c>
      <c r="B34" s="56" t="s">
        <v>167</v>
      </c>
      <c r="C34" s="17" t="s">
        <v>74</v>
      </c>
      <c r="D34" s="8">
        <v>9840843.62</v>
      </c>
      <c r="E34" s="8">
        <v>14489131.06</v>
      </c>
      <c r="F34" s="8">
        <v>180861.13</v>
      </c>
      <c r="G34" s="8">
        <v>3970.54</v>
      </c>
      <c r="H34" s="8">
        <v>74401.68</v>
      </c>
      <c r="I34" s="8">
        <v>1790203.69</v>
      </c>
      <c r="J34" s="8">
        <v>2259570.52</v>
      </c>
      <c r="K34" s="37">
        <f t="shared" si="2"/>
        <v>28638982.24</v>
      </c>
      <c r="L34" s="8">
        <v>145199318.77</v>
      </c>
      <c r="M34" s="4">
        <v>3406663.06</v>
      </c>
      <c r="N34" s="4">
        <v>1919940.67</v>
      </c>
      <c r="O34" s="33">
        <f t="shared" si="3"/>
        <v>150525922.5</v>
      </c>
      <c r="P34" s="8">
        <v>0</v>
      </c>
      <c r="Q34" s="8">
        <v>0</v>
      </c>
      <c r="R34" s="8">
        <v>0</v>
      </c>
      <c r="S34" s="34">
        <f t="shared" si="0"/>
        <v>150525922.5</v>
      </c>
      <c r="T34" s="12">
        <f t="shared" si="1"/>
        <v>179164904.74</v>
      </c>
    </row>
    <row r="35" spans="1:20" ht="12.75">
      <c r="A35" s="57">
        <v>30</v>
      </c>
      <c r="B35" s="56" t="s">
        <v>167</v>
      </c>
      <c r="C35" s="19" t="s">
        <v>78</v>
      </c>
      <c r="D35" s="8">
        <v>9296243.05</v>
      </c>
      <c r="E35" s="8">
        <v>12659241.56</v>
      </c>
      <c r="F35" s="8">
        <v>167988.25</v>
      </c>
      <c r="G35" s="8">
        <v>3471.74</v>
      </c>
      <c r="H35" s="8">
        <v>59141.74</v>
      </c>
      <c r="I35" s="8">
        <v>1851125.42</v>
      </c>
      <c r="J35" s="8">
        <v>3010217.07</v>
      </c>
      <c r="K35" s="37">
        <f t="shared" si="2"/>
        <v>27047428.83</v>
      </c>
      <c r="L35" s="4">
        <v>142648172.85</v>
      </c>
      <c r="M35" s="4">
        <v>2313348.04</v>
      </c>
      <c r="N35" s="4">
        <v>182658.63</v>
      </c>
      <c r="O35" s="33">
        <f t="shared" si="3"/>
        <v>145144179.51999998</v>
      </c>
      <c r="P35" s="8">
        <v>40378042.03</v>
      </c>
      <c r="Q35" s="8">
        <v>0</v>
      </c>
      <c r="R35" s="8">
        <v>0</v>
      </c>
      <c r="S35" s="34">
        <f t="shared" si="0"/>
        <v>185522221.54999998</v>
      </c>
      <c r="T35" s="12">
        <f t="shared" si="1"/>
        <v>212569650.38</v>
      </c>
    </row>
    <row r="36" spans="1:20" ht="12.75">
      <c r="A36" s="57">
        <v>31</v>
      </c>
      <c r="B36" s="56" t="s">
        <v>167</v>
      </c>
      <c r="C36" s="18" t="s">
        <v>116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7">
        <f t="shared" si="2"/>
        <v>0</v>
      </c>
      <c r="L36" s="4">
        <v>0</v>
      </c>
      <c r="M36" s="4">
        <v>0</v>
      </c>
      <c r="N36" s="4">
        <v>0</v>
      </c>
      <c r="O36" s="33">
        <f t="shared" si="3"/>
        <v>0</v>
      </c>
      <c r="P36" s="8">
        <v>0</v>
      </c>
      <c r="Q36" s="8">
        <v>0</v>
      </c>
      <c r="R36" s="8">
        <v>90639.31</v>
      </c>
      <c r="S36" s="34">
        <f t="shared" si="0"/>
        <v>90639.31</v>
      </c>
      <c r="T36" s="12">
        <f t="shared" si="1"/>
        <v>90639.31</v>
      </c>
    </row>
    <row r="37" spans="1:20" ht="12.75">
      <c r="A37" s="57">
        <v>32</v>
      </c>
      <c r="B37" s="56" t="s">
        <v>167</v>
      </c>
      <c r="C37" s="17" t="s">
        <v>79</v>
      </c>
      <c r="D37" s="4">
        <v>2121887.11</v>
      </c>
      <c r="E37" s="4">
        <v>3264013.7</v>
      </c>
      <c r="F37" s="4">
        <v>39943.95</v>
      </c>
      <c r="G37" s="4">
        <v>1002.43</v>
      </c>
      <c r="H37" s="4">
        <v>13684.28</v>
      </c>
      <c r="I37" s="4">
        <v>338094.84</v>
      </c>
      <c r="J37" s="4">
        <v>706846.49</v>
      </c>
      <c r="K37" s="37">
        <f t="shared" si="2"/>
        <v>6485472.800000001</v>
      </c>
      <c r="L37" s="8">
        <v>60755393.71</v>
      </c>
      <c r="M37" s="4">
        <v>1393812.44</v>
      </c>
      <c r="N37" s="4">
        <v>231179.76</v>
      </c>
      <c r="O37" s="33">
        <f t="shared" si="3"/>
        <v>62380385.910000004</v>
      </c>
      <c r="P37" s="8">
        <v>0</v>
      </c>
      <c r="Q37" s="8">
        <v>21726189.11</v>
      </c>
      <c r="R37" s="8">
        <v>0</v>
      </c>
      <c r="S37" s="34">
        <f aca="true" t="shared" si="4" ref="S37:S61">+R37+Q37+P37+O37</f>
        <v>84106575.02000001</v>
      </c>
      <c r="T37" s="12">
        <f aca="true" t="shared" si="5" ref="T37:T61">+S37+K37</f>
        <v>90592047.82000001</v>
      </c>
    </row>
    <row r="38" spans="1:20" ht="12.75">
      <c r="A38" s="57">
        <v>33</v>
      </c>
      <c r="B38" s="56" t="s">
        <v>167</v>
      </c>
      <c r="C38" s="19" t="s">
        <v>101</v>
      </c>
      <c r="D38" s="4">
        <v>10881873.5</v>
      </c>
      <c r="E38" s="4">
        <v>11658067.47</v>
      </c>
      <c r="F38" s="4">
        <v>162804.04</v>
      </c>
      <c r="G38" s="4">
        <v>3777.96</v>
      </c>
      <c r="H38" s="4">
        <v>60227.77</v>
      </c>
      <c r="I38" s="4">
        <v>1301120.72</v>
      </c>
      <c r="J38" s="4">
        <v>1792324.41</v>
      </c>
      <c r="K38" s="37">
        <f t="shared" si="2"/>
        <v>25860195.869999997</v>
      </c>
      <c r="L38" s="8">
        <v>129571353.62</v>
      </c>
      <c r="M38" s="4">
        <v>4344741.68</v>
      </c>
      <c r="N38" s="4">
        <v>225420.16</v>
      </c>
      <c r="O38" s="33">
        <f t="shared" si="3"/>
        <v>134141515.46000001</v>
      </c>
      <c r="P38" s="8">
        <v>53893813.3</v>
      </c>
      <c r="Q38" s="8">
        <v>0</v>
      </c>
      <c r="R38" s="8">
        <v>0</v>
      </c>
      <c r="S38" s="34">
        <f t="shared" si="4"/>
        <v>188035328.76</v>
      </c>
      <c r="T38" s="12">
        <f t="shared" si="5"/>
        <v>213895524.63</v>
      </c>
    </row>
    <row r="39" spans="1:20" ht="12.75">
      <c r="A39" s="57">
        <v>34</v>
      </c>
      <c r="B39" s="56" t="s">
        <v>167</v>
      </c>
      <c r="C39" s="17" t="s">
        <v>81</v>
      </c>
      <c r="D39" s="8">
        <v>1415106</v>
      </c>
      <c r="E39" s="8">
        <v>1751344.52</v>
      </c>
      <c r="F39" s="8">
        <v>23653.49</v>
      </c>
      <c r="G39" s="8">
        <v>562.98</v>
      </c>
      <c r="H39" s="8">
        <v>8294.23</v>
      </c>
      <c r="I39" s="8">
        <v>204068.31</v>
      </c>
      <c r="J39" s="8">
        <v>419685.82</v>
      </c>
      <c r="K39" s="37">
        <f t="shared" si="2"/>
        <v>3822715.35</v>
      </c>
      <c r="L39" s="8">
        <v>35892423.77</v>
      </c>
      <c r="M39" s="4">
        <v>545777.86</v>
      </c>
      <c r="N39" s="4">
        <v>534995.02</v>
      </c>
      <c r="O39" s="33">
        <f t="shared" si="3"/>
        <v>36973196.650000006</v>
      </c>
      <c r="P39" s="4">
        <v>0</v>
      </c>
      <c r="Q39" s="8">
        <v>17278682.29</v>
      </c>
      <c r="R39" s="8">
        <v>0</v>
      </c>
      <c r="S39" s="34">
        <f t="shared" si="4"/>
        <v>54251878.940000005</v>
      </c>
      <c r="T39" s="12">
        <f t="shared" si="5"/>
        <v>58074594.29000001</v>
      </c>
    </row>
    <row r="40" spans="1:20" ht="12.75">
      <c r="A40" s="57">
        <v>35</v>
      </c>
      <c r="B40" s="56" t="s">
        <v>168</v>
      </c>
      <c r="C40" s="17" t="s">
        <v>103</v>
      </c>
      <c r="D40" s="8">
        <v>573635.85</v>
      </c>
      <c r="E40" s="8">
        <v>0</v>
      </c>
      <c r="F40" s="8">
        <v>12270.57</v>
      </c>
      <c r="G40" s="8">
        <v>242.24</v>
      </c>
      <c r="H40" s="8">
        <v>5395.75</v>
      </c>
      <c r="I40" s="8">
        <v>0</v>
      </c>
      <c r="J40" s="8">
        <v>0</v>
      </c>
      <c r="K40" s="37">
        <f t="shared" si="2"/>
        <v>591544.4099999999</v>
      </c>
      <c r="L40" s="8">
        <v>17082784.46</v>
      </c>
      <c r="M40" s="4">
        <v>0</v>
      </c>
      <c r="N40" s="4">
        <v>68669.83</v>
      </c>
      <c r="O40" s="33">
        <f t="shared" si="3"/>
        <v>17151454.29</v>
      </c>
      <c r="P40" s="4">
        <v>0</v>
      </c>
      <c r="Q40" s="8">
        <v>0</v>
      </c>
      <c r="R40" s="8">
        <v>0</v>
      </c>
      <c r="S40" s="34">
        <f t="shared" si="4"/>
        <v>17151454.29</v>
      </c>
      <c r="T40" s="12">
        <f t="shared" si="5"/>
        <v>17742998.7</v>
      </c>
    </row>
    <row r="41" spans="1:20" ht="12.75">
      <c r="A41" s="57">
        <v>35</v>
      </c>
      <c r="B41" s="56" t="s">
        <v>169</v>
      </c>
      <c r="C41" s="17" t="s">
        <v>104</v>
      </c>
      <c r="D41" s="8">
        <v>6274130.18</v>
      </c>
      <c r="E41" s="8">
        <v>0</v>
      </c>
      <c r="F41" s="8">
        <v>97673.04</v>
      </c>
      <c r="G41" s="8">
        <v>1928.2</v>
      </c>
      <c r="H41" s="8">
        <v>42949.86</v>
      </c>
      <c r="I41" s="8">
        <v>0</v>
      </c>
      <c r="J41" s="8">
        <v>0</v>
      </c>
      <c r="K41" s="37">
        <f t="shared" si="2"/>
        <v>6416681.28</v>
      </c>
      <c r="L41" s="4">
        <v>91544278.1</v>
      </c>
      <c r="M41" s="4">
        <v>470235.88</v>
      </c>
      <c r="N41" s="4">
        <v>36003.71</v>
      </c>
      <c r="O41" s="33">
        <f t="shared" si="3"/>
        <v>92050517.69</v>
      </c>
      <c r="P41" s="66">
        <v>8070749.5266162325</v>
      </c>
      <c r="Q41" s="67">
        <v>44796730.05338377</v>
      </c>
      <c r="R41" s="8">
        <v>0</v>
      </c>
      <c r="S41" s="34">
        <f t="shared" si="4"/>
        <v>144917997.26999998</v>
      </c>
      <c r="T41" s="12">
        <f t="shared" si="5"/>
        <v>151334678.54999998</v>
      </c>
    </row>
    <row r="42" spans="1:20" ht="12.75">
      <c r="A42" s="57">
        <v>35</v>
      </c>
      <c r="B42" s="56" t="s">
        <v>170</v>
      </c>
      <c r="C42" s="17" t="s">
        <v>105</v>
      </c>
      <c r="D42" s="8">
        <v>841011.28</v>
      </c>
      <c r="E42" s="8">
        <v>0</v>
      </c>
      <c r="F42" s="8">
        <v>16288.08</v>
      </c>
      <c r="G42" s="8">
        <v>321.55</v>
      </c>
      <c r="H42" s="8">
        <v>7162.37</v>
      </c>
      <c r="I42" s="8">
        <v>0</v>
      </c>
      <c r="J42" s="8">
        <v>0</v>
      </c>
      <c r="K42" s="37">
        <f t="shared" si="2"/>
        <v>864783.28</v>
      </c>
      <c r="L42" s="8">
        <v>20150405.98</v>
      </c>
      <c r="M42" s="4">
        <v>0</v>
      </c>
      <c r="N42" s="4">
        <v>406306.65</v>
      </c>
      <c r="O42" s="33">
        <f>+N42+M42+L42</f>
        <v>20556712.63</v>
      </c>
      <c r="P42" s="8">
        <v>3805255.26</v>
      </c>
      <c r="Q42" s="8">
        <v>0</v>
      </c>
      <c r="R42" s="8">
        <v>0</v>
      </c>
      <c r="S42" s="34">
        <f t="shared" si="4"/>
        <v>24361967.89</v>
      </c>
      <c r="T42" s="12">
        <f t="shared" si="5"/>
        <v>25226751.17</v>
      </c>
    </row>
    <row r="43" spans="1:20" ht="12.75">
      <c r="A43" s="57">
        <v>36</v>
      </c>
      <c r="B43" s="56" t="s">
        <v>167</v>
      </c>
      <c r="C43" s="17" t="s">
        <v>84</v>
      </c>
      <c r="D43" s="4">
        <v>7193542.56</v>
      </c>
      <c r="E43" s="4">
        <v>9630406.67</v>
      </c>
      <c r="F43" s="4">
        <v>117853.83</v>
      </c>
      <c r="G43" s="4">
        <v>2957.66</v>
      </c>
      <c r="H43" s="4">
        <v>40375.2</v>
      </c>
      <c r="I43" s="4">
        <v>937654.03</v>
      </c>
      <c r="J43" s="4">
        <v>1834186.27</v>
      </c>
      <c r="K43" s="37">
        <f t="shared" si="2"/>
        <v>19756976.22</v>
      </c>
      <c r="L43" s="8">
        <v>108814982.24</v>
      </c>
      <c r="M43" s="4">
        <v>1719242.74</v>
      </c>
      <c r="N43" s="4">
        <v>1116405.42</v>
      </c>
      <c r="O43" s="33">
        <f t="shared" si="3"/>
        <v>111650630.39999999</v>
      </c>
      <c r="P43" s="8">
        <v>0</v>
      </c>
      <c r="Q43" s="8">
        <v>32649028.35</v>
      </c>
      <c r="R43" s="8">
        <v>0</v>
      </c>
      <c r="S43" s="34">
        <f t="shared" si="4"/>
        <v>144299658.75</v>
      </c>
      <c r="T43" s="12">
        <f t="shared" si="5"/>
        <v>164056634.97</v>
      </c>
    </row>
    <row r="44" spans="1:20" ht="12.75">
      <c r="A44" s="57">
        <v>37</v>
      </c>
      <c r="B44" s="56" t="s">
        <v>167</v>
      </c>
      <c r="C44" s="17" t="s">
        <v>86</v>
      </c>
      <c r="D44" s="8">
        <v>2860871.59</v>
      </c>
      <c r="E44" s="8">
        <v>3578350.14</v>
      </c>
      <c r="F44" s="8">
        <v>48328.84</v>
      </c>
      <c r="G44" s="8">
        <v>1150.27</v>
      </c>
      <c r="H44" s="8">
        <v>16946.79</v>
      </c>
      <c r="I44" s="8">
        <v>381317.59</v>
      </c>
      <c r="J44" s="8">
        <v>915623.97</v>
      </c>
      <c r="K44" s="37">
        <f t="shared" si="2"/>
        <v>7802589.1899999995</v>
      </c>
      <c r="L44" s="8">
        <v>63414630.14</v>
      </c>
      <c r="M44" s="4">
        <v>914280.64</v>
      </c>
      <c r="N44" s="4">
        <v>1074474.45</v>
      </c>
      <c r="O44" s="33">
        <f t="shared" si="3"/>
        <v>65403385.230000004</v>
      </c>
      <c r="P44" s="8">
        <v>8385643.95</v>
      </c>
      <c r="Q44" s="8">
        <v>0</v>
      </c>
      <c r="R44" s="8">
        <v>0</v>
      </c>
      <c r="S44" s="34">
        <f t="shared" si="4"/>
        <v>73789029.18</v>
      </c>
      <c r="T44" s="12">
        <f t="shared" si="5"/>
        <v>81591618.37</v>
      </c>
    </row>
    <row r="45" spans="1:20" ht="12.75">
      <c r="A45" s="57">
        <v>38</v>
      </c>
      <c r="B45" s="56" t="s">
        <v>168</v>
      </c>
      <c r="C45" s="17" t="s">
        <v>155</v>
      </c>
      <c r="D45" s="8">
        <v>97912.14</v>
      </c>
      <c r="E45" s="8">
        <v>0</v>
      </c>
      <c r="F45" s="8">
        <v>2377.8</v>
      </c>
      <c r="G45" s="8">
        <v>46.94</v>
      </c>
      <c r="H45" s="8">
        <v>1045.59</v>
      </c>
      <c r="I45" s="8">
        <v>0</v>
      </c>
      <c r="J45" s="8">
        <v>0</v>
      </c>
      <c r="K45" s="37">
        <f t="shared" si="2"/>
        <v>101382.47</v>
      </c>
      <c r="L45" s="8">
        <v>8542816.72</v>
      </c>
      <c r="M45" s="4">
        <v>0</v>
      </c>
      <c r="N45" s="4">
        <v>38019.42</v>
      </c>
      <c r="O45" s="33">
        <f t="shared" si="3"/>
        <v>8580836.14</v>
      </c>
      <c r="P45" s="8">
        <v>0</v>
      </c>
      <c r="Q45" s="8">
        <v>0</v>
      </c>
      <c r="R45" s="8">
        <v>0</v>
      </c>
      <c r="S45" s="34">
        <f t="shared" si="4"/>
        <v>8580836.14</v>
      </c>
      <c r="T45" s="12">
        <f t="shared" si="5"/>
        <v>8682218.610000001</v>
      </c>
    </row>
    <row r="46" spans="1:20" ht="12.75">
      <c r="A46" s="57">
        <v>38</v>
      </c>
      <c r="B46" s="56" t="s">
        <v>169</v>
      </c>
      <c r="C46" s="17" t="s">
        <v>156</v>
      </c>
      <c r="D46" s="8">
        <v>54576.99</v>
      </c>
      <c r="E46" s="8">
        <v>0</v>
      </c>
      <c r="F46" s="8">
        <v>1224.99</v>
      </c>
      <c r="G46" s="8">
        <v>24.18</v>
      </c>
      <c r="H46" s="8">
        <v>538.67</v>
      </c>
      <c r="I46" s="8">
        <v>0</v>
      </c>
      <c r="J46" s="8">
        <v>0</v>
      </c>
      <c r="K46" s="37">
        <f t="shared" si="2"/>
        <v>56364.829999999994</v>
      </c>
      <c r="L46" s="8">
        <v>7068492.77</v>
      </c>
      <c r="M46" s="4">
        <v>2524.71</v>
      </c>
      <c r="N46" s="4">
        <v>5194.92</v>
      </c>
      <c r="O46" s="33">
        <f t="shared" si="3"/>
        <v>7076212.399999999</v>
      </c>
      <c r="P46" s="8">
        <v>0</v>
      </c>
      <c r="Q46" s="8">
        <v>0</v>
      </c>
      <c r="R46" s="8">
        <v>0</v>
      </c>
      <c r="S46" s="34">
        <f t="shared" si="4"/>
        <v>7076212.399999999</v>
      </c>
      <c r="T46" s="12">
        <f t="shared" si="5"/>
        <v>7132577.2299999995</v>
      </c>
    </row>
    <row r="47" spans="1:20" ht="12.75">
      <c r="A47" s="57">
        <v>38</v>
      </c>
      <c r="B47" s="56" t="s">
        <v>170</v>
      </c>
      <c r="C47" s="17" t="s">
        <v>157</v>
      </c>
      <c r="D47" s="8">
        <v>453836.07</v>
      </c>
      <c r="E47" s="8">
        <v>0</v>
      </c>
      <c r="F47" s="8">
        <v>9576.85</v>
      </c>
      <c r="G47" s="8">
        <v>189.06</v>
      </c>
      <c r="H47" s="8">
        <v>4211.24</v>
      </c>
      <c r="I47" s="8">
        <v>0</v>
      </c>
      <c r="J47" s="8">
        <v>0</v>
      </c>
      <c r="K47" s="37">
        <f t="shared" si="2"/>
        <v>467813.22</v>
      </c>
      <c r="L47" s="8">
        <v>17770757.86</v>
      </c>
      <c r="M47" s="4">
        <v>0</v>
      </c>
      <c r="N47" s="4">
        <v>177803.54</v>
      </c>
      <c r="O47" s="33">
        <f t="shared" si="3"/>
        <v>17948561.4</v>
      </c>
      <c r="P47" s="8">
        <v>6832364.93</v>
      </c>
      <c r="Q47" s="8">
        <v>0</v>
      </c>
      <c r="R47" s="8">
        <v>0</v>
      </c>
      <c r="S47" s="34">
        <f t="shared" si="4"/>
        <v>24780926.33</v>
      </c>
      <c r="T47" s="12">
        <f t="shared" si="5"/>
        <v>25248739.549999997</v>
      </c>
    </row>
    <row r="48" spans="1:20" ht="12.75">
      <c r="A48" s="57">
        <v>38</v>
      </c>
      <c r="B48" s="56" t="s">
        <v>171</v>
      </c>
      <c r="C48" s="17" t="s">
        <v>108</v>
      </c>
      <c r="D48" s="8">
        <v>5830687.15</v>
      </c>
      <c r="E48" s="8">
        <v>0</v>
      </c>
      <c r="F48" s="8">
        <v>102123.06</v>
      </c>
      <c r="G48" s="8">
        <v>2016.05</v>
      </c>
      <c r="H48" s="8">
        <v>44906.67</v>
      </c>
      <c r="I48" s="8">
        <v>0</v>
      </c>
      <c r="J48" s="8">
        <v>0</v>
      </c>
      <c r="K48" s="37">
        <f t="shared" si="2"/>
        <v>5979732.93</v>
      </c>
      <c r="L48" s="4">
        <v>96541526.05</v>
      </c>
      <c r="M48" s="4">
        <v>0</v>
      </c>
      <c r="N48" s="4">
        <v>667258.14</v>
      </c>
      <c r="O48" s="33">
        <f t="shared" si="3"/>
        <v>97208784.19</v>
      </c>
      <c r="P48" s="68">
        <v>10148255.7264</v>
      </c>
      <c r="Q48" s="67">
        <v>32136143.133599997</v>
      </c>
      <c r="R48" s="8">
        <v>0</v>
      </c>
      <c r="S48" s="34">
        <f t="shared" si="4"/>
        <v>139493183.05</v>
      </c>
      <c r="T48" s="12">
        <f t="shared" si="5"/>
        <v>145472915.98000002</v>
      </c>
    </row>
    <row r="49" spans="1:20" ht="12.75">
      <c r="A49" s="57">
        <v>40</v>
      </c>
      <c r="B49" s="56" t="s">
        <v>167</v>
      </c>
      <c r="C49" s="17" t="s">
        <v>89</v>
      </c>
      <c r="D49" s="8">
        <v>1297218.83</v>
      </c>
      <c r="E49" s="8">
        <v>1664555.2</v>
      </c>
      <c r="F49" s="8">
        <v>22481.32</v>
      </c>
      <c r="G49" s="8">
        <v>535.08</v>
      </c>
      <c r="H49" s="8">
        <v>7883.21</v>
      </c>
      <c r="I49" s="8">
        <v>177493.44</v>
      </c>
      <c r="J49" s="8">
        <v>469000.3</v>
      </c>
      <c r="K49" s="37">
        <f t="shared" si="2"/>
        <v>3639167.38</v>
      </c>
      <c r="L49" s="8">
        <v>30393284.6</v>
      </c>
      <c r="M49" s="4">
        <v>705421.21</v>
      </c>
      <c r="N49" s="4">
        <v>228796.83</v>
      </c>
      <c r="O49" s="33">
        <f t="shared" si="3"/>
        <v>31327502.64</v>
      </c>
      <c r="P49" s="8">
        <v>0</v>
      </c>
      <c r="Q49" s="8">
        <v>0</v>
      </c>
      <c r="R49" s="8">
        <v>0</v>
      </c>
      <c r="S49" s="34">
        <f t="shared" si="4"/>
        <v>31327502.64</v>
      </c>
      <c r="T49" s="12">
        <f t="shared" si="5"/>
        <v>34966670.02</v>
      </c>
    </row>
    <row r="50" spans="1:20" ht="12.75">
      <c r="A50" s="57">
        <v>41</v>
      </c>
      <c r="B50" s="56" t="s">
        <v>167</v>
      </c>
      <c r="C50" s="17" t="s">
        <v>91</v>
      </c>
      <c r="D50" s="4">
        <v>13996820.89</v>
      </c>
      <c r="E50" s="4">
        <v>17342233.01</v>
      </c>
      <c r="F50" s="4">
        <v>216475.08</v>
      </c>
      <c r="G50" s="4">
        <v>4752.39</v>
      </c>
      <c r="H50" s="4">
        <v>89052.35</v>
      </c>
      <c r="I50" s="4">
        <v>1592933.73</v>
      </c>
      <c r="J50" s="4">
        <v>2604756.04</v>
      </c>
      <c r="K50" s="37">
        <f t="shared" si="2"/>
        <v>35847023.49</v>
      </c>
      <c r="L50" s="8">
        <v>202589491.58</v>
      </c>
      <c r="M50" s="4">
        <v>4828901.86</v>
      </c>
      <c r="N50" s="4">
        <v>491988.79</v>
      </c>
      <c r="O50" s="33">
        <f t="shared" si="3"/>
        <v>207910382.23000002</v>
      </c>
      <c r="P50" s="4">
        <v>0</v>
      </c>
      <c r="Q50" s="8">
        <v>0</v>
      </c>
      <c r="R50" s="8">
        <v>0</v>
      </c>
      <c r="S50" s="34">
        <f t="shared" si="4"/>
        <v>207910382.23000002</v>
      </c>
      <c r="T50" s="12">
        <f t="shared" si="5"/>
        <v>243757405.72000003</v>
      </c>
    </row>
    <row r="51" spans="1:20" ht="12.75">
      <c r="A51" s="57">
        <v>42</v>
      </c>
      <c r="B51" s="56" t="s">
        <v>167</v>
      </c>
      <c r="C51" s="17" t="s">
        <v>92</v>
      </c>
      <c r="D51" s="8">
        <v>808339.03</v>
      </c>
      <c r="E51" s="8">
        <v>963616.17</v>
      </c>
      <c r="F51" s="8">
        <v>13014.5</v>
      </c>
      <c r="G51" s="8">
        <v>309.76</v>
      </c>
      <c r="H51" s="8">
        <v>4563.61</v>
      </c>
      <c r="I51" s="8">
        <v>105707.08</v>
      </c>
      <c r="J51" s="8">
        <v>269322.86</v>
      </c>
      <c r="K51" s="37">
        <f t="shared" si="2"/>
        <v>2164873.0100000002</v>
      </c>
      <c r="L51" s="4">
        <v>30063958.47</v>
      </c>
      <c r="M51" s="4">
        <v>0</v>
      </c>
      <c r="N51" s="4">
        <v>1801.86</v>
      </c>
      <c r="O51" s="33">
        <f t="shared" si="3"/>
        <v>30065760.33</v>
      </c>
      <c r="P51" s="4">
        <v>0</v>
      </c>
      <c r="Q51" s="8">
        <v>3152855.68</v>
      </c>
      <c r="R51" s="8">
        <v>0</v>
      </c>
      <c r="S51" s="34">
        <f t="shared" si="4"/>
        <v>33218616.009999998</v>
      </c>
      <c r="T51" s="12">
        <f t="shared" si="5"/>
        <v>35383489.019999996</v>
      </c>
    </row>
    <row r="52" spans="1:20" ht="12.75">
      <c r="A52" s="57">
        <v>43</v>
      </c>
      <c r="B52" s="56" t="s">
        <v>167</v>
      </c>
      <c r="C52" s="17" t="s">
        <v>94</v>
      </c>
      <c r="D52" s="8">
        <v>7450739.29</v>
      </c>
      <c r="E52" s="8">
        <v>8973934.69</v>
      </c>
      <c r="F52" s="8">
        <v>113273.88</v>
      </c>
      <c r="G52" s="8">
        <v>2580.87</v>
      </c>
      <c r="H52" s="8">
        <v>39005.89</v>
      </c>
      <c r="I52" s="8">
        <v>1057642.42</v>
      </c>
      <c r="J52" s="8">
        <v>1600285.04</v>
      </c>
      <c r="K52" s="37">
        <f t="shared" si="2"/>
        <v>19237462.08</v>
      </c>
      <c r="L52" s="8">
        <v>87164437.65</v>
      </c>
      <c r="M52" s="4">
        <v>708479.38</v>
      </c>
      <c r="N52" s="4">
        <v>767160.09</v>
      </c>
      <c r="O52" s="33">
        <f t="shared" si="3"/>
        <v>88640077.12</v>
      </c>
      <c r="P52" s="8">
        <v>4618502.35</v>
      </c>
      <c r="Q52" s="8">
        <v>0</v>
      </c>
      <c r="R52" s="8">
        <v>0</v>
      </c>
      <c r="S52" s="34">
        <f t="shared" si="4"/>
        <v>93258579.47</v>
      </c>
      <c r="T52" s="12">
        <f t="shared" si="5"/>
        <v>112496041.55</v>
      </c>
    </row>
    <row r="53" spans="1:20" ht="12.75">
      <c r="A53" s="57">
        <v>44</v>
      </c>
      <c r="B53" s="56" t="s">
        <v>167</v>
      </c>
      <c r="C53" s="17" t="s">
        <v>95</v>
      </c>
      <c r="D53" s="4">
        <v>1111858.81</v>
      </c>
      <c r="E53" s="4">
        <v>1542719.41</v>
      </c>
      <c r="F53" s="4">
        <v>19192.78</v>
      </c>
      <c r="G53" s="4">
        <v>409.53</v>
      </c>
      <c r="H53" s="4">
        <v>6403.68</v>
      </c>
      <c r="I53" s="4">
        <v>172631.56</v>
      </c>
      <c r="J53" s="4">
        <v>437603.73</v>
      </c>
      <c r="K53" s="37">
        <f t="shared" si="2"/>
        <v>3290819.4999999995</v>
      </c>
      <c r="L53" s="8">
        <v>43767141.83</v>
      </c>
      <c r="M53" s="4">
        <v>265155.65</v>
      </c>
      <c r="N53" s="4">
        <v>21136.55</v>
      </c>
      <c r="O53" s="33">
        <f t="shared" si="3"/>
        <v>44053434.03</v>
      </c>
      <c r="P53" s="8">
        <v>0</v>
      </c>
      <c r="Q53" s="8">
        <v>0</v>
      </c>
      <c r="R53" s="8">
        <v>0</v>
      </c>
      <c r="S53" s="34">
        <f t="shared" si="4"/>
        <v>44053434.03</v>
      </c>
      <c r="T53" s="12">
        <f t="shared" si="5"/>
        <v>47344253.53</v>
      </c>
    </row>
    <row r="54" spans="1:20" ht="12.75">
      <c r="A54" s="57">
        <v>45</v>
      </c>
      <c r="B54" s="56" t="s">
        <v>167</v>
      </c>
      <c r="C54" s="17" t="s">
        <v>96</v>
      </c>
      <c r="D54" s="8">
        <v>4432765.59</v>
      </c>
      <c r="E54" s="8">
        <v>6419354.71</v>
      </c>
      <c r="F54" s="8">
        <v>70186.81</v>
      </c>
      <c r="G54" s="8">
        <v>1513.38</v>
      </c>
      <c r="H54" s="8">
        <v>27908.96</v>
      </c>
      <c r="I54" s="8">
        <v>809377.21</v>
      </c>
      <c r="J54" s="8">
        <v>1497273.82</v>
      </c>
      <c r="K54" s="37">
        <f t="shared" si="2"/>
        <v>13258380.480000004</v>
      </c>
      <c r="L54" s="8">
        <v>93972112.25</v>
      </c>
      <c r="M54" s="4">
        <v>1771263.63</v>
      </c>
      <c r="N54" s="4">
        <v>363459.5</v>
      </c>
      <c r="O54" s="33">
        <f t="shared" si="3"/>
        <v>96106835.38</v>
      </c>
      <c r="P54" s="8">
        <v>11159672.39</v>
      </c>
      <c r="Q54" s="8">
        <v>0</v>
      </c>
      <c r="R54" s="8">
        <v>0</v>
      </c>
      <c r="S54" s="34">
        <f t="shared" si="4"/>
        <v>107266507.77</v>
      </c>
      <c r="T54" s="12">
        <f t="shared" si="5"/>
        <v>120524888.25</v>
      </c>
    </row>
    <row r="55" spans="1:20" ht="12.75">
      <c r="A55" s="57">
        <v>46</v>
      </c>
      <c r="B55" s="56" t="s">
        <v>167</v>
      </c>
      <c r="C55" s="17" t="s">
        <v>109</v>
      </c>
      <c r="D55" s="8">
        <v>22371174.77</v>
      </c>
      <c r="E55" s="8">
        <v>25093169.5</v>
      </c>
      <c r="F55" s="8">
        <v>305527.5</v>
      </c>
      <c r="G55" s="8">
        <v>6809.01</v>
      </c>
      <c r="H55" s="8">
        <v>112245.26</v>
      </c>
      <c r="I55" s="8">
        <v>3022714.02</v>
      </c>
      <c r="J55" s="8">
        <v>4108323.61</v>
      </c>
      <c r="K55" s="37">
        <f t="shared" si="2"/>
        <v>55019963.669999994</v>
      </c>
      <c r="L55" s="8">
        <v>247834387.48</v>
      </c>
      <c r="M55" s="4">
        <v>4704310.64</v>
      </c>
      <c r="N55" s="4">
        <v>4634811.06</v>
      </c>
      <c r="O55" s="33">
        <f t="shared" si="3"/>
        <v>257173509.17999998</v>
      </c>
      <c r="P55" s="8">
        <v>103724890.08</v>
      </c>
      <c r="Q55" s="8">
        <v>0</v>
      </c>
      <c r="R55" s="8">
        <v>0</v>
      </c>
      <c r="S55" s="34">
        <f t="shared" si="4"/>
        <v>360898399.26</v>
      </c>
      <c r="T55" s="12">
        <f t="shared" si="5"/>
        <v>415918362.93</v>
      </c>
    </row>
    <row r="56" spans="1:20" ht="12.75">
      <c r="A56" s="57">
        <v>47</v>
      </c>
      <c r="B56" s="56" t="s">
        <v>167</v>
      </c>
      <c r="C56" s="17" t="s">
        <v>98</v>
      </c>
      <c r="D56" s="8">
        <v>5654982.12</v>
      </c>
      <c r="E56" s="8">
        <v>5529155.37</v>
      </c>
      <c r="F56" s="8">
        <v>74676.23</v>
      </c>
      <c r="G56" s="8">
        <v>1777.37</v>
      </c>
      <c r="H56" s="8">
        <v>26185.65</v>
      </c>
      <c r="I56" s="8">
        <v>563433.2</v>
      </c>
      <c r="J56" s="8">
        <v>975645.47</v>
      </c>
      <c r="K56" s="37">
        <f t="shared" si="2"/>
        <v>12825855.41</v>
      </c>
      <c r="L56" s="4">
        <v>63714183.36</v>
      </c>
      <c r="M56" s="4">
        <v>631829.07</v>
      </c>
      <c r="N56" s="4">
        <v>157971.17</v>
      </c>
      <c r="O56" s="33">
        <f t="shared" si="3"/>
        <v>64503983.6</v>
      </c>
      <c r="P56" s="8">
        <v>0</v>
      </c>
      <c r="Q56" s="8">
        <v>0</v>
      </c>
      <c r="R56" s="8">
        <v>0</v>
      </c>
      <c r="S56" s="34">
        <f t="shared" si="4"/>
        <v>64503983.6</v>
      </c>
      <c r="T56" s="12">
        <f t="shared" si="5"/>
        <v>77329839.01</v>
      </c>
    </row>
    <row r="57" spans="1:20" ht="12.75">
      <c r="A57" s="57">
        <v>48</v>
      </c>
      <c r="B57" s="56" t="s">
        <v>167</v>
      </c>
      <c r="C57" s="18" t="s">
        <v>117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7">
        <f t="shared" si="2"/>
        <v>0</v>
      </c>
      <c r="L57" s="4">
        <v>0</v>
      </c>
      <c r="M57" s="4">
        <v>0</v>
      </c>
      <c r="N57" s="4">
        <v>0</v>
      </c>
      <c r="O57" s="33">
        <f t="shared" si="3"/>
        <v>0</v>
      </c>
      <c r="P57" s="8">
        <v>0</v>
      </c>
      <c r="Q57" s="8">
        <v>0</v>
      </c>
      <c r="R57" s="8">
        <v>135253.26</v>
      </c>
      <c r="S57" s="34">
        <f t="shared" si="4"/>
        <v>135253.26</v>
      </c>
      <c r="T57" s="12">
        <f t="shared" si="5"/>
        <v>135253.26</v>
      </c>
    </row>
    <row r="58" spans="1:20" ht="12.75">
      <c r="A58" s="57">
        <v>49</v>
      </c>
      <c r="B58" s="56" t="s">
        <v>167</v>
      </c>
      <c r="C58" s="17" t="s">
        <v>99</v>
      </c>
      <c r="D58" s="8">
        <v>1153151.31</v>
      </c>
      <c r="E58" s="8">
        <v>1937576.83</v>
      </c>
      <c r="F58" s="8">
        <v>26168.72</v>
      </c>
      <c r="G58" s="8">
        <v>622.84</v>
      </c>
      <c r="H58" s="8">
        <v>9176.21</v>
      </c>
      <c r="I58" s="8">
        <v>208964.22</v>
      </c>
      <c r="J58" s="8">
        <v>551293.82</v>
      </c>
      <c r="K58" s="37">
        <f t="shared" si="2"/>
        <v>3886953.95</v>
      </c>
      <c r="L58" s="8">
        <v>45733232.67</v>
      </c>
      <c r="M58" s="4">
        <v>92154.13</v>
      </c>
      <c r="N58" s="4">
        <v>70683.01</v>
      </c>
      <c r="O58" s="33">
        <f t="shared" si="3"/>
        <v>45896069.81</v>
      </c>
      <c r="P58" s="4">
        <v>0</v>
      </c>
      <c r="Q58" s="8">
        <v>20945685.34</v>
      </c>
      <c r="R58" s="8">
        <v>0</v>
      </c>
      <c r="S58" s="34">
        <f t="shared" si="4"/>
        <v>66841755.150000006</v>
      </c>
      <c r="T58" s="12">
        <f t="shared" si="5"/>
        <v>70728709.10000001</v>
      </c>
    </row>
    <row r="59" spans="1:20" ht="12.75">
      <c r="A59" s="57">
        <v>50</v>
      </c>
      <c r="B59" s="56" t="s">
        <v>167</v>
      </c>
      <c r="C59" s="17" t="s">
        <v>100</v>
      </c>
      <c r="D59" s="4">
        <v>10736240.15</v>
      </c>
      <c r="E59" s="4">
        <v>10552359</v>
      </c>
      <c r="F59" s="4">
        <v>131280.55</v>
      </c>
      <c r="G59" s="4">
        <v>2801.23</v>
      </c>
      <c r="H59" s="4">
        <v>43801.81</v>
      </c>
      <c r="I59" s="4">
        <v>1148802.33</v>
      </c>
      <c r="J59" s="4">
        <v>2059528.66</v>
      </c>
      <c r="K59" s="37">
        <f t="shared" si="2"/>
        <v>24674813.73</v>
      </c>
      <c r="L59" s="8">
        <v>110299838</v>
      </c>
      <c r="M59" s="4">
        <v>2261746.71</v>
      </c>
      <c r="N59" s="4">
        <v>884999.88</v>
      </c>
      <c r="O59" s="33">
        <f t="shared" si="3"/>
        <v>113446584.59</v>
      </c>
      <c r="P59" s="4">
        <v>0</v>
      </c>
      <c r="Q59" s="8">
        <v>0</v>
      </c>
      <c r="R59" s="8">
        <v>0</v>
      </c>
      <c r="S59" s="34">
        <f t="shared" si="4"/>
        <v>113446584.59</v>
      </c>
      <c r="T59" s="12">
        <f t="shared" si="5"/>
        <v>138121398.32</v>
      </c>
    </row>
    <row r="60" spans="1:20" ht="12.75">
      <c r="A60" s="57">
        <v>51</v>
      </c>
      <c r="B60" s="56" t="s">
        <v>167</v>
      </c>
      <c r="C60" s="18" t="s">
        <v>118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37">
        <f t="shared" si="2"/>
        <v>0</v>
      </c>
      <c r="L60" s="8">
        <v>0</v>
      </c>
      <c r="M60" s="4">
        <v>0</v>
      </c>
      <c r="N60" s="4">
        <v>0</v>
      </c>
      <c r="O60" s="33">
        <f t="shared" si="3"/>
        <v>0</v>
      </c>
      <c r="P60" s="4">
        <v>0</v>
      </c>
      <c r="Q60" s="8">
        <v>0</v>
      </c>
      <c r="R60" s="8">
        <v>5850954.24</v>
      </c>
      <c r="S60" s="34">
        <f t="shared" si="4"/>
        <v>5850954.24</v>
      </c>
      <c r="T60" s="12">
        <f t="shared" si="5"/>
        <v>5850954.24</v>
      </c>
    </row>
    <row r="61" spans="1:20" ht="12.75">
      <c r="A61" s="58">
        <v>52</v>
      </c>
      <c r="B61" s="58" t="s">
        <v>167</v>
      </c>
      <c r="C61" s="20" t="s">
        <v>119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7">
        <f t="shared" si="2"/>
        <v>0</v>
      </c>
      <c r="L61" s="8">
        <v>0</v>
      </c>
      <c r="M61" s="4">
        <v>0</v>
      </c>
      <c r="N61" s="4">
        <v>0</v>
      </c>
      <c r="O61" s="33">
        <f t="shared" si="3"/>
        <v>0</v>
      </c>
      <c r="P61" s="4">
        <v>0</v>
      </c>
      <c r="Q61" s="4">
        <v>0</v>
      </c>
      <c r="R61" s="8">
        <v>5550682.8</v>
      </c>
      <c r="S61" s="34">
        <f t="shared" si="4"/>
        <v>5550682.8</v>
      </c>
      <c r="T61" s="12">
        <f t="shared" si="5"/>
        <v>5550682.8</v>
      </c>
    </row>
    <row r="62" spans="4:19" ht="12.75">
      <c r="D62" s="5"/>
      <c r="E62" s="5"/>
      <c r="F62" s="5"/>
      <c r="G62" s="5"/>
      <c r="H62" s="5"/>
      <c r="I62" s="5"/>
      <c r="J62" s="5"/>
      <c r="K62" s="5"/>
      <c r="S62" s="3"/>
    </row>
    <row r="63" spans="11:19" ht="12.75">
      <c r="K63" s="3"/>
      <c r="S63" s="3"/>
    </row>
    <row r="64" spans="4:19" ht="12.75">
      <c r="D64" s="5"/>
      <c r="E64" s="5"/>
      <c r="F64" s="5"/>
      <c r="G64" s="5"/>
      <c r="H64" s="5"/>
      <c r="I64" s="5"/>
      <c r="J64" s="5"/>
      <c r="K64" s="5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ht="12.75">
      <c r="S111" s="3"/>
    </row>
    <row r="112" ht="12.75">
      <c r="S112" s="3"/>
    </row>
    <row r="113" ht="12.75">
      <c r="S113" s="3"/>
    </row>
    <row r="114" ht="12.75">
      <c r="S114" s="3"/>
    </row>
    <row r="115" ht="12.75">
      <c r="S115" s="3"/>
    </row>
    <row r="116" ht="12.75">
      <c r="S116" s="3"/>
    </row>
    <row r="117" ht="12.75"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</sheetData>
  <sheetProtection/>
  <mergeCells count="17">
    <mergeCell ref="D2:D3"/>
    <mergeCell ref="L2:O2"/>
    <mergeCell ref="E2:E3"/>
    <mergeCell ref="F2:F3"/>
    <mergeCell ref="H2:H3"/>
    <mergeCell ref="I2:I3"/>
    <mergeCell ref="G2:G3"/>
    <mergeCell ref="D1:T1"/>
    <mergeCell ref="T2:T3"/>
    <mergeCell ref="A2:B4"/>
    <mergeCell ref="C2:C4"/>
    <mergeCell ref="P2:P3"/>
    <mergeCell ref="Q2:Q3"/>
    <mergeCell ref="R2:R3"/>
    <mergeCell ref="S2:S3"/>
    <mergeCell ref="J2:J3"/>
    <mergeCell ref="K2:K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4:16" ht="85.5" customHeight="1">
      <c r="D1" s="106" t="s">
        <v>300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84" t="s">
        <v>110</v>
      </c>
      <c r="B2" s="85"/>
      <c r="C2" s="90" t="s">
        <v>113</v>
      </c>
      <c r="D2" s="100" t="s">
        <v>4</v>
      </c>
      <c r="E2" s="102" t="s">
        <v>5</v>
      </c>
      <c r="F2" s="102" t="s">
        <v>30</v>
      </c>
      <c r="G2" s="104" t="s">
        <v>6</v>
      </c>
      <c r="H2" s="102" t="s">
        <v>152</v>
      </c>
      <c r="I2" s="104" t="s">
        <v>31</v>
      </c>
      <c r="J2" s="93" t="s">
        <v>32</v>
      </c>
      <c r="K2" s="99" t="s">
        <v>7</v>
      </c>
      <c r="L2" s="108" t="s">
        <v>8</v>
      </c>
      <c r="M2" s="109"/>
      <c r="N2" s="109"/>
      <c r="O2" s="109"/>
      <c r="P2" s="82" t="s">
        <v>26</v>
      </c>
    </row>
    <row r="3" spans="1:16" s="1" customFormat="1" ht="41.25" customHeight="1">
      <c r="A3" s="86"/>
      <c r="B3" s="87"/>
      <c r="C3" s="91"/>
      <c r="D3" s="101"/>
      <c r="E3" s="103"/>
      <c r="F3" s="103"/>
      <c r="G3" s="105"/>
      <c r="H3" s="103"/>
      <c r="I3" s="105"/>
      <c r="J3" s="94"/>
      <c r="K3" s="99"/>
      <c r="L3" s="54" t="s">
        <v>298</v>
      </c>
      <c r="M3" s="22" t="s">
        <v>111</v>
      </c>
      <c r="N3" s="22" t="s">
        <v>112</v>
      </c>
      <c r="O3" s="31" t="s">
        <v>9</v>
      </c>
      <c r="P3" s="83"/>
    </row>
    <row r="4" spans="1:16" s="1" customFormat="1" ht="18.75" customHeight="1">
      <c r="A4" s="88"/>
      <c r="B4" s="89"/>
      <c r="C4" s="92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122</v>
      </c>
      <c r="P4" s="28" t="s">
        <v>27</v>
      </c>
    </row>
    <row r="5" spans="1:16" ht="12.75" customHeight="1">
      <c r="A5" s="59" t="s">
        <v>159</v>
      </c>
      <c r="B5" s="60" t="s">
        <v>170</v>
      </c>
      <c r="C5" s="36" t="s">
        <v>33</v>
      </c>
      <c r="D5" s="2">
        <v>2808248.06</v>
      </c>
      <c r="E5" s="2">
        <v>2689793.49</v>
      </c>
      <c r="F5" s="2">
        <v>29406.99</v>
      </c>
      <c r="G5" s="2">
        <v>634.08</v>
      </c>
      <c r="H5" s="2">
        <v>11693.34</v>
      </c>
      <c r="I5" s="2">
        <v>306363.55</v>
      </c>
      <c r="J5" s="2">
        <v>648076.28</v>
      </c>
      <c r="K5" s="14">
        <f>SUM(D5:J5)</f>
        <v>6494215.790000001</v>
      </c>
      <c r="L5" s="2">
        <v>30144938.02</v>
      </c>
      <c r="M5" s="2">
        <v>2660190.53</v>
      </c>
      <c r="N5" s="2">
        <v>307271.94</v>
      </c>
      <c r="O5" s="30">
        <f>+N5+M5+L5</f>
        <v>33112400.49</v>
      </c>
      <c r="P5" s="21">
        <f>+O5+K5</f>
        <v>39606616.28</v>
      </c>
    </row>
    <row r="6" spans="1:16" ht="12.75" customHeight="1">
      <c r="A6" s="59" t="s">
        <v>160</v>
      </c>
      <c r="B6" s="60" t="s">
        <v>177</v>
      </c>
      <c r="C6" s="36" t="s">
        <v>34</v>
      </c>
      <c r="D6" s="4">
        <v>5184580.4</v>
      </c>
      <c r="E6" s="4">
        <v>5552155.75</v>
      </c>
      <c r="F6" s="4">
        <v>67596.45</v>
      </c>
      <c r="G6" s="4">
        <v>1506.46</v>
      </c>
      <c r="H6" s="4">
        <v>24833.71</v>
      </c>
      <c r="I6" s="4">
        <v>683818.02</v>
      </c>
      <c r="J6" s="4">
        <v>885918.45</v>
      </c>
      <c r="K6" s="14">
        <f aca="true" t="shared" si="0" ref="K6:K69">SUM(D6:J6)</f>
        <v>12400409.24</v>
      </c>
      <c r="L6" s="4">
        <v>60424945.01</v>
      </c>
      <c r="M6" s="4">
        <v>2367609.21</v>
      </c>
      <c r="N6" s="4">
        <v>1752224.52</v>
      </c>
      <c r="O6" s="30">
        <f aca="true" t="shared" si="1" ref="O6:O69">+N6+M6+L6</f>
        <v>64544778.739999995</v>
      </c>
      <c r="P6" s="21">
        <f aca="true" t="shared" si="2" ref="P6:P69">+O6+K6</f>
        <v>76945187.97999999</v>
      </c>
    </row>
    <row r="7" spans="1:16" ht="12.75" customHeight="1">
      <c r="A7" s="59" t="s">
        <v>160</v>
      </c>
      <c r="B7" s="60" t="s">
        <v>199</v>
      </c>
      <c r="C7" s="36" t="s">
        <v>35</v>
      </c>
      <c r="D7" s="4">
        <v>1921066.04</v>
      </c>
      <c r="E7" s="4">
        <v>3822974.72</v>
      </c>
      <c r="F7" s="4">
        <v>46543.99</v>
      </c>
      <c r="G7" s="4">
        <v>1037.28</v>
      </c>
      <c r="H7" s="4">
        <v>17099.42</v>
      </c>
      <c r="I7" s="4">
        <v>412437.86</v>
      </c>
      <c r="J7" s="4">
        <v>610005.19</v>
      </c>
      <c r="K7" s="14">
        <f t="shared" si="0"/>
        <v>6831164.5</v>
      </c>
      <c r="L7" s="4">
        <v>42150118.81</v>
      </c>
      <c r="M7" s="4">
        <v>4709589.93</v>
      </c>
      <c r="N7" s="4">
        <v>235087.99</v>
      </c>
      <c r="O7" s="30">
        <f t="shared" si="1"/>
        <v>47094796.730000004</v>
      </c>
      <c r="P7" s="21">
        <f t="shared" si="2"/>
        <v>53925961.230000004</v>
      </c>
    </row>
    <row r="8" spans="1:16" ht="12.75" customHeight="1">
      <c r="A8" s="59" t="s">
        <v>160</v>
      </c>
      <c r="B8" s="60" t="s">
        <v>200</v>
      </c>
      <c r="C8" s="36" t="s">
        <v>123</v>
      </c>
      <c r="D8" s="4">
        <v>651838.87</v>
      </c>
      <c r="E8" s="4">
        <v>1394731.13</v>
      </c>
      <c r="F8" s="4">
        <v>16980.59</v>
      </c>
      <c r="G8" s="4">
        <v>378.43</v>
      </c>
      <c r="H8" s="4">
        <v>6238.36</v>
      </c>
      <c r="I8" s="4">
        <v>202829.82</v>
      </c>
      <c r="J8" s="4">
        <v>222547.44</v>
      </c>
      <c r="K8" s="14">
        <f t="shared" si="0"/>
        <v>2495544.64</v>
      </c>
      <c r="L8" s="4">
        <v>15170895.78</v>
      </c>
      <c r="M8" s="4">
        <v>856120.95</v>
      </c>
      <c r="N8" s="4">
        <v>44773.03</v>
      </c>
      <c r="O8" s="30">
        <f t="shared" si="1"/>
        <v>16071789.76</v>
      </c>
      <c r="P8" s="21">
        <f t="shared" si="2"/>
        <v>18567334.4</v>
      </c>
    </row>
    <row r="9" spans="1:16" ht="12.75" customHeight="1">
      <c r="A9" s="59" t="s">
        <v>160</v>
      </c>
      <c r="B9" s="60" t="s">
        <v>219</v>
      </c>
      <c r="C9" s="36" t="s">
        <v>36</v>
      </c>
      <c r="D9" s="2">
        <v>572364.17</v>
      </c>
      <c r="E9" s="2">
        <v>1528457.6</v>
      </c>
      <c r="F9" s="2">
        <v>18608.68</v>
      </c>
      <c r="G9" s="2">
        <v>414.71</v>
      </c>
      <c r="H9" s="2">
        <v>6836.49</v>
      </c>
      <c r="I9" s="2">
        <v>264188.98</v>
      </c>
      <c r="J9" s="2">
        <v>243885.23</v>
      </c>
      <c r="K9" s="14">
        <f t="shared" si="0"/>
        <v>2634755.8600000003</v>
      </c>
      <c r="L9" s="4">
        <v>14949659.43</v>
      </c>
      <c r="M9" s="4">
        <v>1254808.55</v>
      </c>
      <c r="N9" s="4">
        <v>208156.31</v>
      </c>
      <c r="O9" s="30">
        <f t="shared" si="1"/>
        <v>16412624.29</v>
      </c>
      <c r="P9" s="21">
        <f t="shared" si="2"/>
        <v>19047380.15</v>
      </c>
    </row>
    <row r="10" spans="1:16" ht="12.75" customHeight="1">
      <c r="A10" s="59" t="s">
        <v>161</v>
      </c>
      <c r="B10" s="60" t="s">
        <v>176</v>
      </c>
      <c r="C10" s="36" t="s">
        <v>124</v>
      </c>
      <c r="D10" s="4">
        <v>2689375.3</v>
      </c>
      <c r="E10" s="4">
        <v>2933454.43</v>
      </c>
      <c r="F10" s="4">
        <v>36614.21</v>
      </c>
      <c r="G10" s="4">
        <v>803.81</v>
      </c>
      <c r="H10" s="4">
        <v>15062.16</v>
      </c>
      <c r="I10" s="4">
        <v>376764.25</v>
      </c>
      <c r="J10" s="4">
        <v>488270.08</v>
      </c>
      <c r="K10" s="14">
        <f t="shared" si="0"/>
        <v>6540344.24</v>
      </c>
      <c r="L10" s="4">
        <v>35659038.75</v>
      </c>
      <c r="M10" s="4">
        <v>61870.75</v>
      </c>
      <c r="N10" s="4">
        <v>283542.43</v>
      </c>
      <c r="O10" s="30">
        <f t="shared" si="1"/>
        <v>36004451.93</v>
      </c>
      <c r="P10" s="21">
        <f t="shared" si="2"/>
        <v>42544796.17</v>
      </c>
    </row>
    <row r="11" spans="1:16" ht="12.75" customHeight="1">
      <c r="A11" s="59" t="s">
        <v>161</v>
      </c>
      <c r="B11" s="60" t="s">
        <v>205</v>
      </c>
      <c r="C11" s="36" t="s">
        <v>220</v>
      </c>
      <c r="D11" s="4">
        <v>968771.41</v>
      </c>
      <c r="E11" s="4">
        <v>1390967.59</v>
      </c>
      <c r="F11" s="4">
        <v>17361.5</v>
      </c>
      <c r="G11" s="4">
        <v>381.15</v>
      </c>
      <c r="H11" s="4">
        <v>7142.08</v>
      </c>
      <c r="I11" s="4">
        <v>159253.03</v>
      </c>
      <c r="J11" s="4">
        <v>231524.94</v>
      </c>
      <c r="K11" s="14">
        <f t="shared" si="0"/>
        <v>2775401.6999999997</v>
      </c>
      <c r="L11" s="4">
        <v>16292199.24</v>
      </c>
      <c r="M11" s="4">
        <v>231817.36</v>
      </c>
      <c r="N11" s="4">
        <v>84299.83</v>
      </c>
      <c r="O11" s="30">
        <f t="shared" si="1"/>
        <v>16608316.43</v>
      </c>
      <c r="P11" s="21">
        <f t="shared" si="2"/>
        <v>19383718.13</v>
      </c>
    </row>
    <row r="12" spans="1:18" ht="12.75" customHeight="1">
      <c r="A12" s="59" t="s">
        <v>161</v>
      </c>
      <c r="B12" s="60" t="s">
        <v>221</v>
      </c>
      <c r="C12" s="36" t="s">
        <v>125</v>
      </c>
      <c r="D12" s="4">
        <v>600459.67</v>
      </c>
      <c r="E12" s="4">
        <v>1276603.63</v>
      </c>
      <c r="F12" s="4">
        <v>15934.06</v>
      </c>
      <c r="G12" s="4">
        <v>349.81</v>
      </c>
      <c r="H12" s="4">
        <v>6554.87</v>
      </c>
      <c r="I12" s="4">
        <v>146929.6</v>
      </c>
      <c r="J12" s="4">
        <v>212489.19</v>
      </c>
      <c r="K12" s="14">
        <f t="shared" si="0"/>
        <v>2259320.83</v>
      </c>
      <c r="L12" s="2">
        <v>14519648.06</v>
      </c>
      <c r="M12" s="2">
        <v>823851.85</v>
      </c>
      <c r="N12" s="2">
        <v>639070.12</v>
      </c>
      <c r="O12" s="30">
        <f t="shared" si="1"/>
        <v>15982570.030000001</v>
      </c>
      <c r="P12" s="21">
        <f t="shared" si="2"/>
        <v>18241890.86</v>
      </c>
      <c r="R12" s="5"/>
    </row>
    <row r="13" spans="1:16" ht="12.75" customHeight="1">
      <c r="A13" s="59" t="s">
        <v>162</v>
      </c>
      <c r="B13" s="60" t="s">
        <v>180</v>
      </c>
      <c r="C13" s="36" t="s">
        <v>126</v>
      </c>
      <c r="D13" s="4">
        <v>1043507.78</v>
      </c>
      <c r="E13" s="4">
        <v>1045840.98</v>
      </c>
      <c r="F13" s="4">
        <v>14123.97</v>
      </c>
      <c r="G13" s="4">
        <v>336.16</v>
      </c>
      <c r="H13" s="4">
        <v>4952.65</v>
      </c>
      <c r="I13" s="4">
        <v>112739.45</v>
      </c>
      <c r="J13" s="4">
        <v>247993.5</v>
      </c>
      <c r="K13" s="14">
        <f t="shared" si="0"/>
        <v>2469494.49</v>
      </c>
      <c r="L13" s="2">
        <v>9199302.09</v>
      </c>
      <c r="M13" s="2">
        <v>611964.15</v>
      </c>
      <c r="N13" s="2">
        <v>32325.52</v>
      </c>
      <c r="O13" s="30">
        <f t="shared" si="1"/>
        <v>9843591.76</v>
      </c>
      <c r="P13" s="21">
        <f t="shared" si="2"/>
        <v>12313086.25</v>
      </c>
    </row>
    <row r="14" spans="1:16" ht="12.75" customHeight="1">
      <c r="A14" s="59" t="s">
        <v>163</v>
      </c>
      <c r="B14" s="60" t="s">
        <v>178</v>
      </c>
      <c r="C14" s="36" t="s">
        <v>39</v>
      </c>
      <c r="D14" s="4">
        <v>2275949.45</v>
      </c>
      <c r="E14" s="4">
        <v>2210594.23</v>
      </c>
      <c r="F14" s="4">
        <v>25729.68</v>
      </c>
      <c r="G14" s="4">
        <v>538.99</v>
      </c>
      <c r="H14" s="4">
        <v>10309.5</v>
      </c>
      <c r="I14" s="4">
        <v>339309.8</v>
      </c>
      <c r="J14" s="4">
        <v>513865.93</v>
      </c>
      <c r="K14" s="14">
        <f t="shared" si="0"/>
        <v>5376297.579999999</v>
      </c>
      <c r="L14" s="2">
        <v>27006771.57</v>
      </c>
      <c r="M14" s="2">
        <v>955074.01</v>
      </c>
      <c r="N14" s="2">
        <v>53761.44</v>
      </c>
      <c r="O14" s="30">
        <f t="shared" si="1"/>
        <v>28015607.02</v>
      </c>
      <c r="P14" s="21">
        <f t="shared" si="2"/>
        <v>33391904.599999998</v>
      </c>
    </row>
    <row r="15" spans="1:16" ht="12.75" customHeight="1">
      <c r="A15" s="59" t="s">
        <v>163</v>
      </c>
      <c r="B15" s="60" t="s">
        <v>201</v>
      </c>
      <c r="C15" s="36" t="s">
        <v>127</v>
      </c>
      <c r="D15" s="4">
        <v>744273.26</v>
      </c>
      <c r="E15" s="4">
        <v>866293.52</v>
      </c>
      <c r="F15" s="4">
        <v>10083.02</v>
      </c>
      <c r="G15" s="4">
        <v>211.22</v>
      </c>
      <c r="H15" s="4">
        <v>4040.12</v>
      </c>
      <c r="I15" s="4">
        <v>123940.44</v>
      </c>
      <c r="J15" s="4">
        <v>201375.14</v>
      </c>
      <c r="K15" s="14">
        <f t="shared" si="0"/>
        <v>1950216.7200000002</v>
      </c>
      <c r="L15" s="2">
        <v>9615590.29</v>
      </c>
      <c r="M15" s="2">
        <v>874979.02</v>
      </c>
      <c r="N15" s="2">
        <v>44634.05</v>
      </c>
      <c r="O15" s="30">
        <f t="shared" si="1"/>
        <v>10535203.36</v>
      </c>
      <c r="P15" s="21">
        <f t="shared" si="2"/>
        <v>12485420.08</v>
      </c>
    </row>
    <row r="16" spans="1:16" ht="12.75" customHeight="1">
      <c r="A16" s="59" t="s">
        <v>164</v>
      </c>
      <c r="B16" s="60" t="s">
        <v>193</v>
      </c>
      <c r="C16" s="36" t="s">
        <v>40</v>
      </c>
      <c r="D16" s="4">
        <v>7394774.12</v>
      </c>
      <c r="E16" s="4">
        <v>10722049.47</v>
      </c>
      <c r="F16" s="4">
        <v>117786.86</v>
      </c>
      <c r="G16" s="4">
        <v>2744.94</v>
      </c>
      <c r="H16" s="4">
        <v>43301.17</v>
      </c>
      <c r="I16" s="4">
        <v>982892.39</v>
      </c>
      <c r="J16" s="4">
        <v>1240624.97</v>
      </c>
      <c r="K16" s="14">
        <f t="shared" si="0"/>
        <v>20504173.92</v>
      </c>
      <c r="L16" s="2">
        <v>61969909.31</v>
      </c>
      <c r="M16" s="2">
        <v>10376402.51</v>
      </c>
      <c r="N16" s="2">
        <v>784404.36</v>
      </c>
      <c r="O16" s="30">
        <f t="shared" si="1"/>
        <v>73130716.18</v>
      </c>
      <c r="P16" s="21">
        <f t="shared" si="2"/>
        <v>93634890.10000001</v>
      </c>
    </row>
    <row r="17" spans="1:16" ht="12.75" customHeight="1">
      <c r="A17" s="59" t="s">
        <v>165</v>
      </c>
      <c r="B17" s="60" t="s">
        <v>178</v>
      </c>
      <c r="C17" s="36" t="s">
        <v>41</v>
      </c>
      <c r="D17" s="4">
        <v>3212420.42</v>
      </c>
      <c r="E17" s="4">
        <v>4133173.83</v>
      </c>
      <c r="F17" s="4">
        <v>52167.26</v>
      </c>
      <c r="G17" s="4">
        <v>1188.6</v>
      </c>
      <c r="H17" s="4">
        <v>17963.81</v>
      </c>
      <c r="I17" s="4">
        <v>352780.8</v>
      </c>
      <c r="J17" s="4">
        <v>632129.24</v>
      </c>
      <c r="K17" s="14">
        <f t="shared" si="0"/>
        <v>8401823.959999999</v>
      </c>
      <c r="L17" s="2">
        <v>48664988.21</v>
      </c>
      <c r="M17" s="2">
        <v>4767341.52</v>
      </c>
      <c r="N17" s="2">
        <v>235975.96</v>
      </c>
      <c r="O17" s="30">
        <f t="shared" si="1"/>
        <v>53668305.69</v>
      </c>
      <c r="P17" s="21">
        <f t="shared" si="2"/>
        <v>62070129.65</v>
      </c>
    </row>
    <row r="18" spans="1:16" ht="12.75" customHeight="1">
      <c r="A18" s="59" t="s">
        <v>165</v>
      </c>
      <c r="B18" s="60" t="s">
        <v>180</v>
      </c>
      <c r="C18" s="36" t="s">
        <v>42</v>
      </c>
      <c r="D18" s="4">
        <v>51244286.11</v>
      </c>
      <c r="E18" s="4">
        <v>30490952.54</v>
      </c>
      <c r="F18" s="4">
        <v>384844.52</v>
      </c>
      <c r="G18" s="4">
        <v>8768.43</v>
      </c>
      <c r="H18" s="4">
        <v>132521.29</v>
      </c>
      <c r="I18" s="4">
        <v>3257391.15</v>
      </c>
      <c r="J18" s="4">
        <v>4663298.34</v>
      </c>
      <c r="K18" s="14">
        <f t="shared" si="0"/>
        <v>90182062.38000003</v>
      </c>
      <c r="L18" s="2">
        <v>909029669.25</v>
      </c>
      <c r="M18" s="2">
        <v>84149281.22</v>
      </c>
      <c r="N18" s="2">
        <v>4100763.91</v>
      </c>
      <c r="O18" s="30">
        <f t="shared" si="1"/>
        <v>997279714.38</v>
      </c>
      <c r="P18" s="21">
        <f t="shared" si="2"/>
        <v>1087461776.76</v>
      </c>
    </row>
    <row r="19" spans="1:16" ht="12.75" customHeight="1">
      <c r="A19" s="59" t="s">
        <v>165</v>
      </c>
      <c r="B19" s="60" t="s">
        <v>202</v>
      </c>
      <c r="C19" s="36" t="s">
        <v>150</v>
      </c>
      <c r="D19" s="4">
        <v>1276288.15</v>
      </c>
      <c r="E19" s="4">
        <v>1640900.97</v>
      </c>
      <c r="F19" s="4">
        <v>20710.79</v>
      </c>
      <c r="G19" s="4">
        <v>471.88</v>
      </c>
      <c r="H19" s="4">
        <v>7131.77</v>
      </c>
      <c r="I19" s="4">
        <v>169927.13</v>
      </c>
      <c r="J19" s="4">
        <v>250960.04</v>
      </c>
      <c r="K19" s="14">
        <f t="shared" si="0"/>
        <v>3366390.73</v>
      </c>
      <c r="L19" s="2">
        <v>16552774.1</v>
      </c>
      <c r="M19" s="2">
        <v>1182380.7</v>
      </c>
      <c r="N19" s="2">
        <v>1061019.72</v>
      </c>
      <c r="O19" s="30">
        <f t="shared" si="1"/>
        <v>18796174.52</v>
      </c>
      <c r="P19" s="21">
        <f t="shared" si="2"/>
        <v>22162565.25</v>
      </c>
    </row>
    <row r="20" spans="1:16" ht="12.75" customHeight="1">
      <c r="A20" s="59" t="s">
        <v>165</v>
      </c>
      <c r="B20" s="60" t="s">
        <v>222</v>
      </c>
      <c r="C20" s="36" t="s">
        <v>43</v>
      </c>
      <c r="D20" s="4">
        <v>3468397.85</v>
      </c>
      <c r="E20" s="4">
        <v>4824059.5</v>
      </c>
      <c r="F20" s="4">
        <v>60887.34</v>
      </c>
      <c r="G20" s="4">
        <v>1387.28</v>
      </c>
      <c r="H20" s="4">
        <v>20966.57</v>
      </c>
      <c r="I20" s="4">
        <v>399914.24</v>
      </c>
      <c r="J20" s="4">
        <v>737793.57</v>
      </c>
      <c r="K20" s="14">
        <f t="shared" si="0"/>
        <v>9513406.35</v>
      </c>
      <c r="L20" s="2">
        <v>56916342.59</v>
      </c>
      <c r="M20" s="2">
        <v>7439812.67</v>
      </c>
      <c r="N20" s="2">
        <v>364862.05</v>
      </c>
      <c r="O20" s="30">
        <f t="shared" si="1"/>
        <v>64721017.31</v>
      </c>
      <c r="P20" s="21">
        <f t="shared" si="2"/>
        <v>74234423.66</v>
      </c>
    </row>
    <row r="21" spans="1:16" ht="12.75" customHeight="1">
      <c r="A21" s="59" t="s">
        <v>165</v>
      </c>
      <c r="B21" s="60" t="s">
        <v>223</v>
      </c>
      <c r="C21" s="36" t="s">
        <v>224</v>
      </c>
      <c r="D21" s="4">
        <v>1413516.21</v>
      </c>
      <c r="E21" s="4">
        <v>1432786.67</v>
      </c>
      <c r="F21" s="4">
        <v>18084.06</v>
      </c>
      <c r="G21" s="4">
        <v>412.03</v>
      </c>
      <c r="H21" s="4">
        <v>6227.25</v>
      </c>
      <c r="I21" s="4">
        <v>132021.19</v>
      </c>
      <c r="J21" s="4">
        <v>219130.96</v>
      </c>
      <c r="K21" s="14">
        <f t="shared" si="0"/>
        <v>3222178.3699999996</v>
      </c>
      <c r="L21" s="2">
        <v>12890732.6</v>
      </c>
      <c r="M21" s="2">
        <v>563848.04</v>
      </c>
      <c r="N21" s="2">
        <v>501670.87</v>
      </c>
      <c r="O21" s="30">
        <f t="shared" si="1"/>
        <v>13956251.51</v>
      </c>
      <c r="P21" s="21">
        <f t="shared" si="2"/>
        <v>17178429.88</v>
      </c>
    </row>
    <row r="22" spans="1:16" ht="12.75" customHeight="1">
      <c r="A22" s="59" t="s">
        <v>165</v>
      </c>
      <c r="B22" s="60" t="s">
        <v>225</v>
      </c>
      <c r="C22" s="36" t="s">
        <v>128</v>
      </c>
      <c r="D22" s="4">
        <v>1781540.06</v>
      </c>
      <c r="E22" s="4">
        <v>2364858.15</v>
      </c>
      <c r="F22" s="4">
        <v>29848.29</v>
      </c>
      <c r="G22" s="4">
        <v>680.07</v>
      </c>
      <c r="H22" s="4">
        <v>10278.26</v>
      </c>
      <c r="I22" s="4">
        <v>219643.03</v>
      </c>
      <c r="J22" s="4">
        <v>361682.34</v>
      </c>
      <c r="K22" s="14">
        <f t="shared" si="0"/>
        <v>4768530.199999999</v>
      </c>
      <c r="L22" s="2">
        <v>22211026.96</v>
      </c>
      <c r="M22" s="2">
        <v>3414001.6</v>
      </c>
      <c r="N22" s="2">
        <v>166811.88</v>
      </c>
      <c r="O22" s="30">
        <f t="shared" si="1"/>
        <v>25791840.44</v>
      </c>
      <c r="P22" s="21">
        <f t="shared" si="2"/>
        <v>30560370.64</v>
      </c>
    </row>
    <row r="23" spans="1:16" ht="12.75" customHeight="1">
      <c r="A23" s="59" t="s">
        <v>165</v>
      </c>
      <c r="B23" s="60" t="s">
        <v>226</v>
      </c>
      <c r="C23" s="36" t="s">
        <v>44</v>
      </c>
      <c r="D23" s="4">
        <v>3671896.72</v>
      </c>
      <c r="E23" s="4">
        <v>3947341.75</v>
      </c>
      <c r="F23" s="4">
        <v>49821.76</v>
      </c>
      <c r="G23" s="4">
        <v>1135.16</v>
      </c>
      <c r="H23" s="4">
        <v>17156.13</v>
      </c>
      <c r="I23" s="4">
        <v>350035</v>
      </c>
      <c r="J23" s="4">
        <v>603708.01</v>
      </c>
      <c r="K23" s="14">
        <f t="shared" si="0"/>
        <v>8641094.530000001</v>
      </c>
      <c r="L23" s="2">
        <v>36415053.36</v>
      </c>
      <c r="M23" s="2">
        <v>5165203.33</v>
      </c>
      <c r="N23" s="2">
        <v>477904.13</v>
      </c>
      <c r="O23" s="30">
        <f t="shared" si="1"/>
        <v>42058160.82</v>
      </c>
      <c r="P23" s="21">
        <f t="shared" si="2"/>
        <v>50699255.35</v>
      </c>
    </row>
    <row r="24" spans="1:16" ht="12.75" customHeight="1">
      <c r="A24" s="59" t="s">
        <v>165</v>
      </c>
      <c r="B24" s="60" t="s">
        <v>227</v>
      </c>
      <c r="C24" s="36" t="s">
        <v>45</v>
      </c>
      <c r="D24" s="4">
        <v>1268103.31</v>
      </c>
      <c r="E24" s="4">
        <v>1581398.96</v>
      </c>
      <c r="F24" s="4">
        <v>19959.78</v>
      </c>
      <c r="G24" s="4">
        <v>454.77</v>
      </c>
      <c r="H24" s="4">
        <v>6873.15</v>
      </c>
      <c r="I24" s="4">
        <v>143374.63</v>
      </c>
      <c r="J24" s="4">
        <v>241859.78</v>
      </c>
      <c r="K24" s="14">
        <f t="shared" si="0"/>
        <v>3262024.3799999994</v>
      </c>
      <c r="L24" s="2">
        <v>16478777.34</v>
      </c>
      <c r="M24" s="2">
        <v>1036284.43</v>
      </c>
      <c r="N24" s="2">
        <v>52731.9</v>
      </c>
      <c r="O24" s="30">
        <f t="shared" si="1"/>
        <v>17567793.67</v>
      </c>
      <c r="P24" s="21">
        <f t="shared" si="2"/>
        <v>20829818.05</v>
      </c>
    </row>
    <row r="25" spans="1:16" ht="12.75" customHeight="1">
      <c r="A25" s="59" t="s">
        <v>165</v>
      </c>
      <c r="B25" s="60" t="s">
        <v>228</v>
      </c>
      <c r="C25" s="36" t="s">
        <v>229</v>
      </c>
      <c r="D25" s="4">
        <v>4275131.24</v>
      </c>
      <c r="E25" s="4">
        <v>1657722.23</v>
      </c>
      <c r="F25" s="4">
        <v>20923.1</v>
      </c>
      <c r="G25" s="4">
        <v>476.72</v>
      </c>
      <c r="H25" s="4">
        <v>7204.87</v>
      </c>
      <c r="I25" s="4">
        <v>96018.38</v>
      </c>
      <c r="J25" s="4">
        <v>253532.69</v>
      </c>
      <c r="K25" s="14">
        <f t="shared" si="0"/>
        <v>6311009.23</v>
      </c>
      <c r="L25" s="2">
        <v>10857294.52</v>
      </c>
      <c r="M25" s="2">
        <v>853028.76</v>
      </c>
      <c r="N25" s="2">
        <v>44384.56</v>
      </c>
      <c r="O25" s="30">
        <f t="shared" si="1"/>
        <v>11754707.84</v>
      </c>
      <c r="P25" s="21">
        <f t="shared" si="2"/>
        <v>18065717.07</v>
      </c>
    </row>
    <row r="26" spans="1:16" ht="12.75" customHeight="1">
      <c r="A26" s="59" t="s">
        <v>165</v>
      </c>
      <c r="B26" s="60" t="s">
        <v>230</v>
      </c>
      <c r="C26" s="36" t="s">
        <v>46</v>
      </c>
      <c r="D26" s="2">
        <v>1299880.58</v>
      </c>
      <c r="E26" s="2">
        <v>2259402.32</v>
      </c>
      <c r="F26" s="2">
        <v>28517.27</v>
      </c>
      <c r="G26" s="2">
        <v>649.75</v>
      </c>
      <c r="H26" s="2">
        <v>9819.93</v>
      </c>
      <c r="I26" s="2">
        <v>168980.6</v>
      </c>
      <c r="J26" s="2">
        <v>345553.88</v>
      </c>
      <c r="K26" s="14">
        <f t="shared" si="0"/>
        <v>4112804.33</v>
      </c>
      <c r="L26" s="4">
        <v>45169188.06</v>
      </c>
      <c r="M26" s="4">
        <v>1368376.39</v>
      </c>
      <c r="N26" s="4">
        <v>261118.62</v>
      </c>
      <c r="O26" s="30">
        <f t="shared" si="1"/>
        <v>46798683.07</v>
      </c>
      <c r="P26" s="21">
        <f t="shared" si="2"/>
        <v>50911487.4</v>
      </c>
    </row>
    <row r="27" spans="1:16" ht="12.75" customHeight="1">
      <c r="A27" s="59" t="s">
        <v>165</v>
      </c>
      <c r="B27" s="60" t="s">
        <v>231</v>
      </c>
      <c r="C27" s="36" t="s">
        <v>47</v>
      </c>
      <c r="D27" s="4">
        <v>3682653.59</v>
      </c>
      <c r="E27" s="4">
        <v>4100958.61</v>
      </c>
      <c r="F27" s="4">
        <v>51760.65</v>
      </c>
      <c r="G27" s="4">
        <v>1179.33</v>
      </c>
      <c r="H27" s="4">
        <v>17823.79</v>
      </c>
      <c r="I27" s="4">
        <v>342007.01</v>
      </c>
      <c r="J27" s="4">
        <v>627202.23</v>
      </c>
      <c r="K27" s="14">
        <f t="shared" si="0"/>
        <v>8823585.209999999</v>
      </c>
      <c r="L27" s="4">
        <v>34813802.36</v>
      </c>
      <c r="M27" s="4">
        <v>5376211.2</v>
      </c>
      <c r="N27" s="4">
        <v>263731.92</v>
      </c>
      <c r="O27" s="30">
        <f t="shared" si="1"/>
        <v>40453745.48</v>
      </c>
      <c r="P27" s="21">
        <f t="shared" si="2"/>
        <v>49277330.69</v>
      </c>
    </row>
    <row r="28" spans="1:16" ht="12.75" customHeight="1">
      <c r="A28" s="59" t="s">
        <v>166</v>
      </c>
      <c r="B28" s="60" t="s">
        <v>203</v>
      </c>
      <c r="C28" s="36" t="s">
        <v>48</v>
      </c>
      <c r="D28" s="4">
        <v>4004432.53</v>
      </c>
      <c r="E28" s="4">
        <v>3154861.08</v>
      </c>
      <c r="F28" s="4">
        <v>42606.05</v>
      </c>
      <c r="G28" s="4">
        <v>1014.07</v>
      </c>
      <c r="H28" s="4">
        <v>14940.06</v>
      </c>
      <c r="I28" s="4">
        <v>341811.01</v>
      </c>
      <c r="J28" s="4">
        <v>748091.79</v>
      </c>
      <c r="K28" s="14">
        <f t="shared" si="0"/>
        <v>8307756.589999999</v>
      </c>
      <c r="L28" s="4">
        <v>31018592.66</v>
      </c>
      <c r="M28" s="4">
        <v>1352633.31</v>
      </c>
      <c r="N28" s="4">
        <v>73795.2</v>
      </c>
      <c r="O28" s="30">
        <f t="shared" si="1"/>
        <v>32445021.17</v>
      </c>
      <c r="P28" s="21">
        <f t="shared" si="2"/>
        <v>40752777.76</v>
      </c>
    </row>
    <row r="29" spans="1:16" ht="12.75" customHeight="1">
      <c r="A29" s="59" t="s">
        <v>232</v>
      </c>
      <c r="B29" s="60" t="s">
        <v>191</v>
      </c>
      <c r="C29" s="36" t="s">
        <v>129</v>
      </c>
      <c r="D29" s="4">
        <v>1807340.14</v>
      </c>
      <c r="E29" s="4">
        <v>1407791.2</v>
      </c>
      <c r="F29" s="4">
        <v>16385.65</v>
      </c>
      <c r="G29" s="4">
        <v>343.25</v>
      </c>
      <c r="H29" s="4">
        <v>6565.49</v>
      </c>
      <c r="I29" s="4">
        <v>215985.03</v>
      </c>
      <c r="J29" s="4">
        <v>327249.53</v>
      </c>
      <c r="K29" s="14">
        <f t="shared" si="0"/>
        <v>3781660.29</v>
      </c>
      <c r="L29" s="4">
        <v>14713574.96</v>
      </c>
      <c r="M29" s="4">
        <v>0</v>
      </c>
      <c r="N29" s="4">
        <v>0</v>
      </c>
      <c r="O29" s="30">
        <f t="shared" si="1"/>
        <v>14713574.96</v>
      </c>
      <c r="P29" s="21">
        <f t="shared" si="2"/>
        <v>18495235.25</v>
      </c>
    </row>
    <row r="30" spans="1:16" ht="12.75" customHeight="1">
      <c r="A30" s="59" t="s">
        <v>233</v>
      </c>
      <c r="B30" s="60" t="s">
        <v>171</v>
      </c>
      <c r="C30" s="36" t="s">
        <v>50</v>
      </c>
      <c r="D30" s="2">
        <v>1699537.28</v>
      </c>
      <c r="E30" s="2">
        <v>1789860.66</v>
      </c>
      <c r="F30" s="2">
        <v>22340.33</v>
      </c>
      <c r="G30" s="2">
        <v>490.45</v>
      </c>
      <c r="H30" s="2">
        <v>9190.24</v>
      </c>
      <c r="I30" s="2">
        <v>52240.55</v>
      </c>
      <c r="J30" s="2">
        <v>297920.23</v>
      </c>
      <c r="K30" s="14">
        <f t="shared" si="0"/>
        <v>3871579.74</v>
      </c>
      <c r="L30" s="2">
        <v>21949193.38</v>
      </c>
      <c r="M30" s="4">
        <v>0</v>
      </c>
      <c r="N30" s="4">
        <v>825525.58</v>
      </c>
      <c r="O30" s="30">
        <f t="shared" si="1"/>
        <v>22774718.959999997</v>
      </c>
      <c r="P30" s="21">
        <f t="shared" si="2"/>
        <v>26646298.699999996</v>
      </c>
    </row>
    <row r="31" spans="1:16" ht="12.75" customHeight="1">
      <c r="A31" s="59" t="s">
        <v>233</v>
      </c>
      <c r="B31" s="60" t="s">
        <v>175</v>
      </c>
      <c r="C31" s="36" t="s">
        <v>130</v>
      </c>
      <c r="D31" s="4">
        <v>1985526.01</v>
      </c>
      <c r="E31" s="4">
        <v>1846981.89</v>
      </c>
      <c r="F31" s="4">
        <v>23053.29</v>
      </c>
      <c r="G31" s="4">
        <v>506.1</v>
      </c>
      <c r="H31" s="4">
        <v>9483.54</v>
      </c>
      <c r="I31" s="4">
        <v>240027.95</v>
      </c>
      <c r="J31" s="4">
        <v>307427.99</v>
      </c>
      <c r="K31" s="14">
        <f t="shared" si="0"/>
        <v>4413006.7700000005</v>
      </c>
      <c r="L31" s="4">
        <v>50298872.73</v>
      </c>
      <c r="M31" s="4">
        <v>1949165.28</v>
      </c>
      <c r="N31" s="4">
        <v>893792.96</v>
      </c>
      <c r="O31" s="30">
        <f t="shared" si="1"/>
        <v>53141830.97</v>
      </c>
      <c r="P31" s="21">
        <f t="shared" si="2"/>
        <v>57554837.74</v>
      </c>
    </row>
    <row r="32" spans="1:16" ht="12.75" customHeight="1">
      <c r="A32" s="59" t="s">
        <v>233</v>
      </c>
      <c r="B32" s="60" t="s">
        <v>178</v>
      </c>
      <c r="C32" s="36" t="s">
        <v>234</v>
      </c>
      <c r="D32" s="4">
        <v>711387.32</v>
      </c>
      <c r="E32" s="4">
        <v>1248596.71</v>
      </c>
      <c r="F32" s="4">
        <v>15584.49</v>
      </c>
      <c r="G32" s="4">
        <v>342.13</v>
      </c>
      <c r="H32" s="4">
        <v>6411.06</v>
      </c>
      <c r="I32" s="4">
        <v>117225.87</v>
      </c>
      <c r="J32" s="4">
        <v>207827.47</v>
      </c>
      <c r="K32" s="14">
        <f t="shared" si="0"/>
        <v>2307375.05</v>
      </c>
      <c r="L32" s="4">
        <v>13701250</v>
      </c>
      <c r="M32" s="2">
        <v>345984.75</v>
      </c>
      <c r="N32" s="2">
        <v>173358.16</v>
      </c>
      <c r="O32" s="30">
        <f t="shared" si="1"/>
        <v>14220592.91</v>
      </c>
      <c r="P32" s="21">
        <f t="shared" si="2"/>
        <v>16527967.96</v>
      </c>
    </row>
    <row r="33" spans="1:16" ht="12.75" customHeight="1">
      <c r="A33" s="59" t="s">
        <v>233</v>
      </c>
      <c r="B33" s="60" t="s">
        <v>181</v>
      </c>
      <c r="C33" s="36" t="s">
        <v>131</v>
      </c>
      <c r="D33" s="4">
        <v>2228644.15</v>
      </c>
      <c r="E33" s="4">
        <v>3219819.34</v>
      </c>
      <c r="F33" s="4">
        <v>40188.5</v>
      </c>
      <c r="G33" s="4">
        <v>882.28</v>
      </c>
      <c r="H33" s="4">
        <v>16532.53</v>
      </c>
      <c r="I33" s="4">
        <v>235548.23</v>
      </c>
      <c r="J33" s="4">
        <v>535935.19</v>
      </c>
      <c r="K33" s="14">
        <f t="shared" si="0"/>
        <v>6277550.220000001</v>
      </c>
      <c r="L33" s="4">
        <v>41587502.32</v>
      </c>
      <c r="M33" s="4">
        <v>1078204.32</v>
      </c>
      <c r="N33" s="4">
        <v>63322.8</v>
      </c>
      <c r="O33" s="30">
        <f t="shared" si="1"/>
        <v>42729029.44</v>
      </c>
      <c r="P33" s="21">
        <f t="shared" si="2"/>
        <v>49006579.66</v>
      </c>
    </row>
    <row r="34" spans="1:16" ht="12.75" customHeight="1">
      <c r="A34" s="59" t="s">
        <v>233</v>
      </c>
      <c r="B34" s="60" t="s">
        <v>186</v>
      </c>
      <c r="C34" s="36" t="s">
        <v>132</v>
      </c>
      <c r="D34" s="2">
        <v>1195269.22</v>
      </c>
      <c r="E34" s="2">
        <v>1345725.67</v>
      </c>
      <c r="F34" s="2">
        <v>16796.81</v>
      </c>
      <c r="G34" s="2">
        <v>368.75</v>
      </c>
      <c r="H34" s="2">
        <v>6909.78</v>
      </c>
      <c r="I34" s="2">
        <v>167461.95</v>
      </c>
      <c r="J34" s="2">
        <v>223994.47</v>
      </c>
      <c r="K34" s="14">
        <f t="shared" si="0"/>
        <v>2956526.65</v>
      </c>
      <c r="L34" s="4">
        <v>15579251.66</v>
      </c>
      <c r="M34" s="4">
        <v>1024659.57</v>
      </c>
      <c r="N34" s="4">
        <v>438059.79</v>
      </c>
      <c r="O34" s="30">
        <f t="shared" si="1"/>
        <v>17041971.02</v>
      </c>
      <c r="P34" s="21">
        <f t="shared" si="2"/>
        <v>19998497.669999998</v>
      </c>
    </row>
    <row r="35" spans="1:16" ht="12.75" customHeight="1">
      <c r="A35" s="59" t="s">
        <v>233</v>
      </c>
      <c r="B35" s="60" t="s">
        <v>189</v>
      </c>
      <c r="C35" s="36" t="s">
        <v>52</v>
      </c>
      <c r="D35" s="4">
        <v>1078149.34</v>
      </c>
      <c r="E35" s="4">
        <v>1461561.21</v>
      </c>
      <c r="F35" s="4">
        <v>18242.63</v>
      </c>
      <c r="G35" s="4">
        <v>400.49</v>
      </c>
      <c r="H35" s="4">
        <v>7504.55</v>
      </c>
      <c r="I35" s="4">
        <v>114259.77</v>
      </c>
      <c r="J35" s="4">
        <v>243275.17</v>
      </c>
      <c r="K35" s="14">
        <f t="shared" si="0"/>
        <v>2923393.1599999997</v>
      </c>
      <c r="L35" s="4">
        <v>16424992.79</v>
      </c>
      <c r="M35" s="4">
        <v>1023919.84</v>
      </c>
      <c r="N35" s="4">
        <v>52561.16</v>
      </c>
      <c r="O35" s="30">
        <f t="shared" si="1"/>
        <v>17501473.79</v>
      </c>
      <c r="P35" s="21">
        <f t="shared" si="2"/>
        <v>20424866.95</v>
      </c>
    </row>
    <row r="36" spans="1:16" ht="12.75" customHeight="1">
      <c r="A36" s="59" t="s">
        <v>235</v>
      </c>
      <c r="B36" s="60" t="s">
        <v>193</v>
      </c>
      <c r="C36" s="36" t="s">
        <v>149</v>
      </c>
      <c r="D36" s="4">
        <v>3184876.75</v>
      </c>
      <c r="E36" s="4">
        <v>2906619.15</v>
      </c>
      <c r="F36" s="4">
        <v>35387.54</v>
      </c>
      <c r="G36" s="4">
        <v>788.65</v>
      </c>
      <c r="H36" s="4">
        <v>13000.74</v>
      </c>
      <c r="I36" s="4">
        <v>337390.75</v>
      </c>
      <c r="J36" s="4">
        <v>463788.78</v>
      </c>
      <c r="K36" s="14">
        <f t="shared" si="0"/>
        <v>6941852.360000001</v>
      </c>
      <c r="L36" s="4">
        <v>30418914.53</v>
      </c>
      <c r="M36" s="4">
        <v>846048.35</v>
      </c>
      <c r="N36" s="4">
        <v>48196.7</v>
      </c>
      <c r="O36" s="30">
        <f t="shared" si="1"/>
        <v>31313159.580000002</v>
      </c>
      <c r="P36" s="21">
        <f t="shared" si="2"/>
        <v>38255011.940000005</v>
      </c>
    </row>
    <row r="37" spans="1:16" ht="12.75" customHeight="1">
      <c r="A37" s="59" t="s">
        <v>236</v>
      </c>
      <c r="B37" s="60" t="s">
        <v>190</v>
      </c>
      <c r="C37" s="36" t="s">
        <v>53</v>
      </c>
      <c r="D37" s="4">
        <v>1479073.26</v>
      </c>
      <c r="E37" s="4">
        <v>1168939.81</v>
      </c>
      <c r="F37" s="4">
        <v>12779.79</v>
      </c>
      <c r="G37" s="4">
        <v>275.56</v>
      </c>
      <c r="H37" s="4">
        <v>5081.73</v>
      </c>
      <c r="I37" s="4">
        <v>172792.72</v>
      </c>
      <c r="J37" s="4">
        <v>281643.24</v>
      </c>
      <c r="K37" s="14">
        <f t="shared" si="0"/>
        <v>3120586.1100000003</v>
      </c>
      <c r="L37" s="2">
        <v>12214009.48</v>
      </c>
      <c r="M37" s="4">
        <v>1215036.14</v>
      </c>
      <c r="N37" s="4">
        <v>214256.4</v>
      </c>
      <c r="O37" s="30">
        <f t="shared" si="1"/>
        <v>13643302.02</v>
      </c>
      <c r="P37" s="21">
        <f t="shared" si="2"/>
        <v>16763888.129999999</v>
      </c>
    </row>
    <row r="38" spans="1:16" ht="12.75" customHeight="1">
      <c r="A38" s="59" t="s">
        <v>237</v>
      </c>
      <c r="B38" s="60" t="s">
        <v>182</v>
      </c>
      <c r="C38" s="36" t="s">
        <v>133</v>
      </c>
      <c r="D38" s="2">
        <v>4874099.86</v>
      </c>
      <c r="E38" s="2">
        <v>4976924.44</v>
      </c>
      <c r="F38" s="2">
        <v>62119.99</v>
      </c>
      <c r="G38" s="2">
        <v>1363.75</v>
      </c>
      <c r="H38" s="2">
        <v>25554.59</v>
      </c>
      <c r="I38" s="2">
        <v>521351.79</v>
      </c>
      <c r="J38" s="2">
        <v>828403.29</v>
      </c>
      <c r="K38" s="14">
        <f t="shared" si="0"/>
        <v>11289817.71</v>
      </c>
      <c r="L38" s="4">
        <v>63542574.57</v>
      </c>
      <c r="M38" s="4">
        <v>6376576.83</v>
      </c>
      <c r="N38" s="4">
        <v>836857.76</v>
      </c>
      <c r="O38" s="30">
        <f t="shared" si="1"/>
        <v>70756009.16</v>
      </c>
      <c r="P38" s="21">
        <f t="shared" si="2"/>
        <v>82045826.87</v>
      </c>
    </row>
    <row r="39" spans="1:16" ht="12.75" customHeight="1">
      <c r="A39" s="59" t="s">
        <v>238</v>
      </c>
      <c r="B39" s="60" t="s">
        <v>188</v>
      </c>
      <c r="C39" s="36" t="s">
        <v>55</v>
      </c>
      <c r="D39" s="4">
        <v>5673742.31</v>
      </c>
      <c r="E39" s="4">
        <v>4210785.44</v>
      </c>
      <c r="F39" s="4">
        <v>51526.38</v>
      </c>
      <c r="G39" s="4">
        <v>1293.11</v>
      </c>
      <c r="H39" s="4">
        <v>17652.27</v>
      </c>
      <c r="I39" s="4">
        <v>442278.96</v>
      </c>
      <c r="J39" s="4">
        <v>835959.22</v>
      </c>
      <c r="K39" s="14">
        <f t="shared" si="0"/>
        <v>11233237.690000001</v>
      </c>
      <c r="L39" s="4">
        <v>46495627.26</v>
      </c>
      <c r="M39" s="2">
        <v>9008891.19</v>
      </c>
      <c r="N39" s="2">
        <v>442287.47</v>
      </c>
      <c r="O39" s="30">
        <f t="shared" si="1"/>
        <v>55946805.92</v>
      </c>
      <c r="P39" s="21">
        <f t="shared" si="2"/>
        <v>67180043.61</v>
      </c>
    </row>
    <row r="40" spans="1:16" ht="12.75" customHeight="1">
      <c r="A40" s="59" t="s">
        <v>238</v>
      </c>
      <c r="B40" s="60" t="s">
        <v>204</v>
      </c>
      <c r="C40" s="36" t="s">
        <v>56</v>
      </c>
      <c r="D40" s="4">
        <v>2150423.73</v>
      </c>
      <c r="E40" s="4">
        <v>1647780.92</v>
      </c>
      <c r="F40" s="4">
        <v>20163.5</v>
      </c>
      <c r="G40" s="4">
        <v>506.02</v>
      </c>
      <c r="H40" s="4">
        <v>6907.76</v>
      </c>
      <c r="I40" s="4">
        <v>212603.46</v>
      </c>
      <c r="J40" s="4">
        <v>327130.81</v>
      </c>
      <c r="K40" s="14">
        <f t="shared" si="0"/>
        <v>4365516.199999999</v>
      </c>
      <c r="L40" s="4">
        <v>16958345.33</v>
      </c>
      <c r="M40" s="4">
        <v>2709259.61</v>
      </c>
      <c r="N40" s="4">
        <v>138406.95</v>
      </c>
      <c r="O40" s="30">
        <f t="shared" si="1"/>
        <v>19806011.889999997</v>
      </c>
      <c r="P40" s="21">
        <f t="shared" si="2"/>
        <v>24171528.089999996</v>
      </c>
    </row>
    <row r="41" spans="1:16" ht="12.75" customHeight="1">
      <c r="A41" s="59" t="s">
        <v>239</v>
      </c>
      <c r="B41" s="60" t="s">
        <v>204</v>
      </c>
      <c r="C41" s="36" t="s">
        <v>57</v>
      </c>
      <c r="D41" s="4">
        <v>946297.13</v>
      </c>
      <c r="E41" s="4">
        <v>869188.45</v>
      </c>
      <c r="F41" s="4">
        <v>9502.67</v>
      </c>
      <c r="G41" s="4">
        <v>204.9</v>
      </c>
      <c r="H41" s="4">
        <v>3778.62</v>
      </c>
      <c r="I41" s="4">
        <v>124504.17</v>
      </c>
      <c r="J41" s="4">
        <v>209421.44</v>
      </c>
      <c r="K41" s="14">
        <f t="shared" si="0"/>
        <v>2162897.38</v>
      </c>
      <c r="L41" s="4">
        <v>7993594.05</v>
      </c>
      <c r="M41" s="4">
        <v>1200245.28</v>
      </c>
      <c r="N41" s="4">
        <v>59519.08</v>
      </c>
      <c r="O41" s="30">
        <f t="shared" si="1"/>
        <v>9253358.41</v>
      </c>
      <c r="P41" s="21">
        <f t="shared" si="2"/>
        <v>11416255.79</v>
      </c>
    </row>
    <row r="42" spans="1:16" ht="12.75" customHeight="1">
      <c r="A42" s="59" t="s">
        <v>240</v>
      </c>
      <c r="B42" s="60" t="s">
        <v>205</v>
      </c>
      <c r="C42" s="36" t="s">
        <v>58</v>
      </c>
      <c r="D42" s="2">
        <v>2308093.13</v>
      </c>
      <c r="E42" s="2">
        <v>1850081.02</v>
      </c>
      <c r="F42" s="2">
        <v>23350.98</v>
      </c>
      <c r="G42" s="2">
        <v>532.04</v>
      </c>
      <c r="H42" s="2">
        <v>8040.91</v>
      </c>
      <c r="I42" s="2">
        <v>184334.62</v>
      </c>
      <c r="J42" s="2">
        <v>282952.12</v>
      </c>
      <c r="K42" s="14">
        <f t="shared" si="0"/>
        <v>4657384.82</v>
      </c>
      <c r="L42" s="2">
        <v>13374715.82</v>
      </c>
      <c r="M42" s="4">
        <v>2769478.95</v>
      </c>
      <c r="N42" s="4">
        <v>489212.92</v>
      </c>
      <c r="O42" s="30">
        <f t="shared" si="1"/>
        <v>16633407.690000001</v>
      </c>
      <c r="P42" s="21">
        <f t="shared" si="2"/>
        <v>21290792.51</v>
      </c>
    </row>
    <row r="43" spans="1:16" ht="12.75" customHeight="1">
      <c r="A43" s="59" t="s">
        <v>241</v>
      </c>
      <c r="B43" s="60" t="s">
        <v>206</v>
      </c>
      <c r="C43" s="36" t="s">
        <v>59</v>
      </c>
      <c r="D43" s="4">
        <v>4514736.79</v>
      </c>
      <c r="E43" s="4">
        <v>3603874.61</v>
      </c>
      <c r="F43" s="4">
        <v>44982.13</v>
      </c>
      <c r="G43" s="4">
        <v>987.52</v>
      </c>
      <c r="H43" s="4">
        <v>18504.51</v>
      </c>
      <c r="I43" s="4">
        <v>597535.58</v>
      </c>
      <c r="J43" s="4">
        <v>599860.74</v>
      </c>
      <c r="K43" s="14">
        <f t="shared" si="0"/>
        <v>9380481.879999999</v>
      </c>
      <c r="L43" s="4">
        <v>45269268.03</v>
      </c>
      <c r="M43" s="4">
        <v>11579914.86</v>
      </c>
      <c r="N43" s="4">
        <v>563877.65</v>
      </c>
      <c r="O43" s="30">
        <f t="shared" si="1"/>
        <v>57413060.54</v>
      </c>
      <c r="P43" s="21">
        <f t="shared" si="2"/>
        <v>66793542.42</v>
      </c>
    </row>
    <row r="44" spans="1:16" ht="12.75" customHeight="1">
      <c r="A44" s="59" t="s">
        <v>242</v>
      </c>
      <c r="B44" s="60" t="s">
        <v>243</v>
      </c>
      <c r="C44" s="36" t="s">
        <v>60</v>
      </c>
      <c r="D44" s="4">
        <v>1665592.92</v>
      </c>
      <c r="E44" s="4">
        <v>1305544.81</v>
      </c>
      <c r="F44" s="4">
        <v>14273.27</v>
      </c>
      <c r="G44" s="4">
        <v>307.76</v>
      </c>
      <c r="H44" s="4">
        <v>5675.6</v>
      </c>
      <c r="I44" s="4">
        <v>195199.71</v>
      </c>
      <c r="J44" s="4">
        <v>314556.72</v>
      </c>
      <c r="K44" s="14">
        <f t="shared" si="0"/>
        <v>3501150.79</v>
      </c>
      <c r="L44" s="4">
        <v>11589551.23</v>
      </c>
      <c r="M44" s="4">
        <v>382699.09</v>
      </c>
      <c r="N44" s="4">
        <v>14697.4</v>
      </c>
      <c r="O44" s="30">
        <f t="shared" si="1"/>
        <v>11986947.72</v>
      </c>
      <c r="P44" s="21">
        <f t="shared" si="2"/>
        <v>15488098.510000002</v>
      </c>
    </row>
    <row r="45" spans="1:16" ht="12.75" customHeight="1">
      <c r="A45" s="59" t="s">
        <v>244</v>
      </c>
      <c r="B45" s="60" t="s">
        <v>194</v>
      </c>
      <c r="C45" s="36" t="s">
        <v>61</v>
      </c>
      <c r="D45" s="4">
        <v>2095721.34</v>
      </c>
      <c r="E45" s="4">
        <v>2233449.41</v>
      </c>
      <c r="F45" s="4">
        <v>27877.03</v>
      </c>
      <c r="G45" s="4">
        <v>612</v>
      </c>
      <c r="H45" s="4">
        <v>11467.9</v>
      </c>
      <c r="I45" s="4">
        <v>307068.01</v>
      </c>
      <c r="J45" s="4">
        <v>371755.06</v>
      </c>
      <c r="K45" s="14">
        <f t="shared" si="0"/>
        <v>5047950.75</v>
      </c>
      <c r="L45" s="4">
        <v>29661549</v>
      </c>
      <c r="M45" s="4">
        <v>3313206.31</v>
      </c>
      <c r="N45" s="4">
        <v>164676.82</v>
      </c>
      <c r="O45" s="30">
        <f t="shared" si="1"/>
        <v>33139432.13</v>
      </c>
      <c r="P45" s="21">
        <f t="shared" si="2"/>
        <v>38187382.879999995</v>
      </c>
    </row>
    <row r="46" spans="1:16" ht="12.75" customHeight="1">
      <c r="A46" s="59" t="s">
        <v>245</v>
      </c>
      <c r="B46" s="60" t="s">
        <v>246</v>
      </c>
      <c r="C46" s="36" t="s">
        <v>62</v>
      </c>
      <c r="D46" s="2">
        <v>1109661.78</v>
      </c>
      <c r="E46" s="2">
        <v>981013.56</v>
      </c>
      <c r="F46" s="2">
        <v>12203.75</v>
      </c>
      <c r="G46" s="2">
        <v>260.4</v>
      </c>
      <c r="H46" s="2">
        <v>4071.79</v>
      </c>
      <c r="I46" s="2">
        <v>122032.28</v>
      </c>
      <c r="J46" s="2">
        <v>218512.06</v>
      </c>
      <c r="K46" s="14">
        <f t="shared" si="0"/>
        <v>2447755.6199999996</v>
      </c>
      <c r="L46" s="4">
        <v>7832203.73</v>
      </c>
      <c r="M46" s="2">
        <v>1270786.5</v>
      </c>
      <c r="N46" s="2">
        <v>62938.06</v>
      </c>
      <c r="O46" s="30">
        <f t="shared" si="1"/>
        <v>9165928.290000001</v>
      </c>
      <c r="P46" s="21">
        <f t="shared" si="2"/>
        <v>11613683.91</v>
      </c>
    </row>
    <row r="47" spans="1:16" ht="12.75" customHeight="1">
      <c r="A47" s="59" t="s">
        <v>247</v>
      </c>
      <c r="B47" s="60" t="s">
        <v>197</v>
      </c>
      <c r="C47" s="36" t="s">
        <v>134</v>
      </c>
      <c r="D47" s="4">
        <v>1847549.72</v>
      </c>
      <c r="E47" s="4">
        <v>1757438.83</v>
      </c>
      <c r="F47" s="4">
        <v>21935.65</v>
      </c>
      <c r="G47" s="4">
        <v>481.57</v>
      </c>
      <c r="H47" s="4">
        <v>9023.77</v>
      </c>
      <c r="I47" s="4">
        <v>258167.15</v>
      </c>
      <c r="J47" s="4">
        <v>292523.65</v>
      </c>
      <c r="K47" s="14">
        <f t="shared" si="0"/>
        <v>4187120.3399999994</v>
      </c>
      <c r="L47" s="4">
        <v>22329498.69</v>
      </c>
      <c r="M47" s="4">
        <v>1611212.89</v>
      </c>
      <c r="N47" s="4">
        <v>82448.92</v>
      </c>
      <c r="O47" s="30">
        <f t="shared" si="1"/>
        <v>24023160.5</v>
      </c>
      <c r="P47" s="21">
        <f t="shared" si="2"/>
        <v>28210280.84</v>
      </c>
    </row>
    <row r="48" spans="1:16" ht="12.75" customHeight="1">
      <c r="A48" s="59" t="s">
        <v>248</v>
      </c>
      <c r="B48" s="60" t="s">
        <v>207</v>
      </c>
      <c r="C48" s="36" t="s">
        <v>135</v>
      </c>
      <c r="D48" s="4">
        <v>2903167.1</v>
      </c>
      <c r="E48" s="4">
        <v>2299047.13</v>
      </c>
      <c r="F48" s="4">
        <v>31048.37</v>
      </c>
      <c r="G48" s="4">
        <v>738.98</v>
      </c>
      <c r="H48" s="4">
        <v>10887.29</v>
      </c>
      <c r="I48" s="4">
        <v>311211.84</v>
      </c>
      <c r="J48" s="4">
        <v>545158.17</v>
      </c>
      <c r="K48" s="14">
        <f t="shared" si="0"/>
        <v>6101258.880000001</v>
      </c>
      <c r="L48" s="4">
        <v>26531405.83</v>
      </c>
      <c r="M48" s="4">
        <v>3249053.9</v>
      </c>
      <c r="N48" s="4">
        <v>161154.8</v>
      </c>
      <c r="O48" s="30">
        <f t="shared" si="1"/>
        <v>29941614.529999997</v>
      </c>
      <c r="P48" s="21">
        <f t="shared" si="2"/>
        <v>36042873.41</v>
      </c>
    </row>
    <row r="49" spans="1:16" ht="12.75" customHeight="1">
      <c r="A49" s="59" t="s">
        <v>249</v>
      </c>
      <c r="B49" s="60" t="s">
        <v>250</v>
      </c>
      <c r="C49" s="36" t="s">
        <v>65</v>
      </c>
      <c r="D49" s="4">
        <v>2517479.3</v>
      </c>
      <c r="E49" s="4">
        <v>2648306.22</v>
      </c>
      <c r="F49" s="4">
        <v>33425.85</v>
      </c>
      <c r="G49" s="4">
        <v>761.59</v>
      </c>
      <c r="H49" s="4">
        <v>11510.2</v>
      </c>
      <c r="I49" s="4">
        <v>290941.68</v>
      </c>
      <c r="J49" s="4">
        <v>405033</v>
      </c>
      <c r="K49" s="14">
        <f t="shared" si="0"/>
        <v>5907457.839999999</v>
      </c>
      <c r="L49" s="2">
        <v>23067142.48</v>
      </c>
      <c r="M49" s="4">
        <v>4390460.9</v>
      </c>
      <c r="N49" s="4">
        <v>214234.52</v>
      </c>
      <c r="O49" s="30">
        <f t="shared" si="1"/>
        <v>27671837.9</v>
      </c>
      <c r="P49" s="21">
        <f t="shared" si="2"/>
        <v>33579295.739999995</v>
      </c>
    </row>
    <row r="50" spans="1:16" ht="12.75" customHeight="1">
      <c r="A50" s="59" t="s">
        <v>251</v>
      </c>
      <c r="B50" s="60" t="s">
        <v>207</v>
      </c>
      <c r="C50" s="36" t="s">
        <v>66</v>
      </c>
      <c r="D50" s="2">
        <v>3075107.22</v>
      </c>
      <c r="E50" s="2">
        <v>2759700.11</v>
      </c>
      <c r="F50" s="2">
        <v>37076.84</v>
      </c>
      <c r="G50" s="2">
        <v>741.55</v>
      </c>
      <c r="H50" s="2">
        <v>13646.25</v>
      </c>
      <c r="I50" s="2">
        <v>284023.57</v>
      </c>
      <c r="J50" s="2">
        <v>491314.84</v>
      </c>
      <c r="K50" s="14">
        <f t="shared" si="0"/>
        <v>6661610.38</v>
      </c>
      <c r="L50" s="4">
        <v>25951354.61</v>
      </c>
      <c r="M50" s="4">
        <v>4187655.35</v>
      </c>
      <c r="N50" s="4">
        <v>205623.61</v>
      </c>
      <c r="O50" s="30">
        <f t="shared" si="1"/>
        <v>30344633.57</v>
      </c>
      <c r="P50" s="21">
        <f t="shared" si="2"/>
        <v>37006243.95</v>
      </c>
    </row>
    <row r="51" spans="1:16" ht="12.75" customHeight="1">
      <c r="A51" s="59" t="s">
        <v>252</v>
      </c>
      <c r="B51" s="60" t="s">
        <v>187</v>
      </c>
      <c r="C51" s="36" t="s">
        <v>67</v>
      </c>
      <c r="D51" s="4">
        <v>1766213.05</v>
      </c>
      <c r="E51" s="4">
        <v>1695253.53</v>
      </c>
      <c r="F51" s="4">
        <v>20744.41</v>
      </c>
      <c r="G51" s="4">
        <v>520.6</v>
      </c>
      <c r="H51" s="4">
        <v>7106.77</v>
      </c>
      <c r="I51" s="4">
        <v>183486.93</v>
      </c>
      <c r="J51" s="4">
        <v>336555.46</v>
      </c>
      <c r="K51" s="14">
        <f t="shared" si="0"/>
        <v>4009880.7500000005</v>
      </c>
      <c r="L51" s="4">
        <v>16147675.2</v>
      </c>
      <c r="M51" s="4">
        <v>2142115.7</v>
      </c>
      <c r="N51" s="4">
        <v>107352.27</v>
      </c>
      <c r="O51" s="30">
        <f t="shared" si="1"/>
        <v>18397143.169999998</v>
      </c>
      <c r="P51" s="21">
        <f t="shared" si="2"/>
        <v>22407023.919999998</v>
      </c>
    </row>
    <row r="52" spans="1:16" ht="12.75" customHeight="1">
      <c r="A52" s="59" t="s">
        <v>253</v>
      </c>
      <c r="B52" s="60" t="s">
        <v>172</v>
      </c>
      <c r="C52" s="36" t="s">
        <v>148</v>
      </c>
      <c r="D52" s="4">
        <v>3412102.24</v>
      </c>
      <c r="E52" s="4">
        <v>3935152.03</v>
      </c>
      <c r="F52" s="4">
        <v>45687.06</v>
      </c>
      <c r="G52" s="4">
        <v>966.64</v>
      </c>
      <c r="H52" s="4">
        <v>16159.22</v>
      </c>
      <c r="I52" s="4">
        <v>354100.09</v>
      </c>
      <c r="J52" s="4">
        <v>451808.64</v>
      </c>
      <c r="K52" s="14">
        <f t="shared" si="0"/>
        <v>8215975.919999998</v>
      </c>
      <c r="L52" s="4">
        <v>41232310.59</v>
      </c>
      <c r="M52" s="4">
        <v>0</v>
      </c>
      <c r="N52" s="4">
        <v>239720.1</v>
      </c>
      <c r="O52" s="30">
        <f t="shared" si="1"/>
        <v>41472030.690000005</v>
      </c>
      <c r="P52" s="21">
        <f t="shared" si="2"/>
        <v>49688006.61</v>
      </c>
    </row>
    <row r="53" spans="1:16" ht="12.75" customHeight="1">
      <c r="A53" s="59" t="s">
        <v>253</v>
      </c>
      <c r="B53" s="60" t="s">
        <v>173</v>
      </c>
      <c r="C53" s="36" t="s">
        <v>68</v>
      </c>
      <c r="D53" s="4">
        <v>5049680.14</v>
      </c>
      <c r="E53" s="4">
        <v>2198940.17</v>
      </c>
      <c r="F53" s="4">
        <v>25529.67</v>
      </c>
      <c r="G53" s="4">
        <v>540.15</v>
      </c>
      <c r="H53" s="4">
        <v>9029.68</v>
      </c>
      <c r="I53" s="4">
        <v>187206.91</v>
      </c>
      <c r="J53" s="4">
        <v>252468.05</v>
      </c>
      <c r="K53" s="14">
        <f t="shared" si="0"/>
        <v>7723394.77</v>
      </c>
      <c r="L53" s="4">
        <v>17117570.32</v>
      </c>
      <c r="M53" s="2">
        <v>1039526.04</v>
      </c>
      <c r="N53" s="2">
        <v>55283.46</v>
      </c>
      <c r="O53" s="30">
        <f t="shared" si="1"/>
        <v>18212379.82</v>
      </c>
      <c r="P53" s="21">
        <f t="shared" si="2"/>
        <v>25935774.59</v>
      </c>
    </row>
    <row r="54" spans="1:16" ht="12.75" customHeight="1">
      <c r="A54" s="59" t="s">
        <v>253</v>
      </c>
      <c r="B54" s="60" t="s">
        <v>174</v>
      </c>
      <c r="C54" s="36" t="s">
        <v>136</v>
      </c>
      <c r="D54" s="2">
        <v>3121599.89</v>
      </c>
      <c r="E54" s="2">
        <v>3338669.79</v>
      </c>
      <c r="F54" s="2">
        <v>38761.91</v>
      </c>
      <c r="G54" s="2">
        <v>820.12</v>
      </c>
      <c r="H54" s="2">
        <v>13709.83</v>
      </c>
      <c r="I54" s="2">
        <v>235085.85</v>
      </c>
      <c r="J54" s="2">
        <v>383324.42</v>
      </c>
      <c r="K54" s="14">
        <f t="shared" si="0"/>
        <v>7131971.81</v>
      </c>
      <c r="L54" s="2">
        <v>32364916.72</v>
      </c>
      <c r="M54" s="4">
        <v>2522014.64</v>
      </c>
      <c r="N54" s="4">
        <v>886178.7</v>
      </c>
      <c r="O54" s="30">
        <f t="shared" si="1"/>
        <v>35773110.06</v>
      </c>
      <c r="P54" s="21">
        <f t="shared" si="2"/>
        <v>42905081.870000005</v>
      </c>
    </row>
    <row r="55" spans="1:16" ht="12.75" customHeight="1">
      <c r="A55" s="59" t="s">
        <v>253</v>
      </c>
      <c r="B55" s="60" t="s">
        <v>196</v>
      </c>
      <c r="C55" s="36" t="s">
        <v>69</v>
      </c>
      <c r="D55" s="4">
        <v>1418884.03</v>
      </c>
      <c r="E55" s="4">
        <v>1741445.08</v>
      </c>
      <c r="F55" s="4">
        <v>20218.15</v>
      </c>
      <c r="G55" s="4">
        <v>427.77</v>
      </c>
      <c r="H55" s="4">
        <v>7151.03</v>
      </c>
      <c r="I55" s="4">
        <v>177252.34</v>
      </c>
      <c r="J55" s="4">
        <v>199941.43</v>
      </c>
      <c r="K55" s="14">
        <f t="shared" si="0"/>
        <v>3565319.83</v>
      </c>
      <c r="L55" s="4">
        <v>16197187.34</v>
      </c>
      <c r="M55" s="4">
        <v>1337400.16</v>
      </c>
      <c r="N55" s="4">
        <v>67406.75</v>
      </c>
      <c r="O55" s="30">
        <f t="shared" si="1"/>
        <v>17601994.25</v>
      </c>
      <c r="P55" s="21">
        <f t="shared" si="2"/>
        <v>21167314.08</v>
      </c>
    </row>
    <row r="56" spans="1:16" ht="12.75" customHeight="1">
      <c r="A56" s="59" t="s">
        <v>253</v>
      </c>
      <c r="B56" s="60" t="s">
        <v>208</v>
      </c>
      <c r="C56" s="36" t="s">
        <v>70</v>
      </c>
      <c r="D56" s="4">
        <v>2227866.69</v>
      </c>
      <c r="E56" s="4">
        <v>3839031.21</v>
      </c>
      <c r="F56" s="4">
        <v>44571.1</v>
      </c>
      <c r="G56" s="4">
        <v>943.03</v>
      </c>
      <c r="H56" s="4">
        <v>15764.51</v>
      </c>
      <c r="I56" s="4">
        <v>314117.63</v>
      </c>
      <c r="J56" s="4">
        <v>440772.67</v>
      </c>
      <c r="K56" s="14">
        <f t="shared" si="0"/>
        <v>6883066.84</v>
      </c>
      <c r="L56" s="4">
        <v>42883959.78</v>
      </c>
      <c r="M56" s="4">
        <v>3139209.21</v>
      </c>
      <c r="N56" s="4">
        <v>156989.98</v>
      </c>
      <c r="O56" s="30">
        <f t="shared" si="1"/>
        <v>46180158.97</v>
      </c>
      <c r="P56" s="21">
        <f t="shared" si="2"/>
        <v>53063225.81</v>
      </c>
    </row>
    <row r="57" spans="1:16" ht="12.75" customHeight="1">
      <c r="A57" s="59" t="s">
        <v>253</v>
      </c>
      <c r="B57" s="60" t="s">
        <v>199</v>
      </c>
      <c r="C57" s="36" t="s">
        <v>71</v>
      </c>
      <c r="D57" s="4">
        <v>3021131.03</v>
      </c>
      <c r="E57" s="4">
        <v>3392002.7</v>
      </c>
      <c r="F57" s="4">
        <v>39381.1</v>
      </c>
      <c r="G57" s="4">
        <v>833.22</v>
      </c>
      <c r="H57" s="4">
        <v>13928.84</v>
      </c>
      <c r="I57" s="4">
        <v>279306.79</v>
      </c>
      <c r="J57" s="4">
        <v>389447.76</v>
      </c>
      <c r="K57" s="14">
        <f t="shared" si="0"/>
        <v>7136031.4399999995</v>
      </c>
      <c r="L57" s="4">
        <v>34062763.35</v>
      </c>
      <c r="M57" s="4">
        <v>4386485.32</v>
      </c>
      <c r="N57" s="4">
        <v>1015995.36</v>
      </c>
      <c r="O57" s="30">
        <f t="shared" si="1"/>
        <v>39465244.03</v>
      </c>
      <c r="P57" s="21">
        <f t="shared" si="2"/>
        <v>46601275.47</v>
      </c>
    </row>
    <row r="58" spans="1:16" ht="12.75" customHeight="1">
      <c r="A58" s="59" t="s">
        <v>253</v>
      </c>
      <c r="B58" s="60" t="s">
        <v>209</v>
      </c>
      <c r="C58" s="36" t="s">
        <v>137</v>
      </c>
      <c r="D58" s="2">
        <v>2827303.36</v>
      </c>
      <c r="E58" s="2">
        <v>3659333.83</v>
      </c>
      <c r="F58" s="2">
        <v>42484.82</v>
      </c>
      <c r="G58" s="2">
        <v>898.89</v>
      </c>
      <c r="H58" s="2">
        <v>15026.6</v>
      </c>
      <c r="I58" s="2">
        <v>294945.62</v>
      </c>
      <c r="J58" s="2">
        <v>420140.98</v>
      </c>
      <c r="K58" s="14">
        <f t="shared" si="0"/>
        <v>7260134.1</v>
      </c>
      <c r="L58" s="4">
        <v>40816664.13</v>
      </c>
      <c r="M58" s="4">
        <v>1670375.23</v>
      </c>
      <c r="N58" s="4">
        <v>87634.08</v>
      </c>
      <c r="O58" s="30">
        <f t="shared" si="1"/>
        <v>42574673.440000005</v>
      </c>
      <c r="P58" s="21">
        <f t="shared" si="2"/>
        <v>49834807.54000001</v>
      </c>
    </row>
    <row r="59" spans="1:16" ht="12.75" customHeight="1">
      <c r="A59" s="59" t="s">
        <v>253</v>
      </c>
      <c r="B59" s="60" t="s">
        <v>205</v>
      </c>
      <c r="C59" s="36" t="s">
        <v>72</v>
      </c>
      <c r="D59" s="4">
        <v>107596288.5</v>
      </c>
      <c r="E59" s="4">
        <v>62040169.58</v>
      </c>
      <c r="F59" s="4">
        <v>720285.51</v>
      </c>
      <c r="G59" s="4">
        <v>15239.71</v>
      </c>
      <c r="H59" s="4">
        <v>254760.29</v>
      </c>
      <c r="I59" s="4">
        <v>6331910.2</v>
      </c>
      <c r="J59" s="4">
        <v>7123050.03</v>
      </c>
      <c r="K59" s="14">
        <f t="shared" si="0"/>
        <v>184081703.81999996</v>
      </c>
      <c r="L59" s="4">
        <v>1280497847.55</v>
      </c>
      <c r="M59" s="4">
        <v>96355037.79</v>
      </c>
      <c r="N59" s="4">
        <v>4771864.23</v>
      </c>
      <c r="O59" s="30">
        <f t="shared" si="1"/>
        <v>1381624749.57</v>
      </c>
      <c r="P59" s="21">
        <f t="shared" si="2"/>
        <v>1565706453.3899999</v>
      </c>
    </row>
    <row r="60" spans="1:16" ht="12.75" customHeight="1">
      <c r="A60" s="59" t="s">
        <v>253</v>
      </c>
      <c r="B60" s="60" t="s">
        <v>210</v>
      </c>
      <c r="C60" s="36" t="s">
        <v>138</v>
      </c>
      <c r="D60" s="4">
        <v>2845218.48</v>
      </c>
      <c r="E60" s="4">
        <v>4032056.83</v>
      </c>
      <c r="F60" s="4">
        <v>46812.12</v>
      </c>
      <c r="G60" s="4">
        <v>990.45</v>
      </c>
      <c r="H60" s="4">
        <v>16557.14</v>
      </c>
      <c r="I60" s="4">
        <v>346220.37</v>
      </c>
      <c r="J60" s="4">
        <v>462934.62</v>
      </c>
      <c r="K60" s="14">
        <f t="shared" si="0"/>
        <v>7750790.010000001</v>
      </c>
      <c r="L60" s="4">
        <v>44232953.46</v>
      </c>
      <c r="M60" s="2">
        <v>2524589.56</v>
      </c>
      <c r="N60" s="2">
        <v>152252.6</v>
      </c>
      <c r="O60" s="30">
        <f t="shared" si="1"/>
        <v>46909795.620000005</v>
      </c>
      <c r="P60" s="21">
        <f t="shared" si="2"/>
        <v>54660585.63</v>
      </c>
    </row>
    <row r="61" spans="1:16" ht="12.75" customHeight="1">
      <c r="A61" s="59" t="s">
        <v>253</v>
      </c>
      <c r="B61" s="60" t="s">
        <v>254</v>
      </c>
      <c r="C61" s="36" t="s">
        <v>73</v>
      </c>
      <c r="D61" s="4">
        <v>1186001</v>
      </c>
      <c r="E61" s="4">
        <v>2456392.75</v>
      </c>
      <c r="F61" s="4">
        <v>28518.69</v>
      </c>
      <c r="G61" s="4">
        <v>603.39</v>
      </c>
      <c r="H61" s="4">
        <v>10086.87</v>
      </c>
      <c r="I61" s="4">
        <v>159361.92</v>
      </c>
      <c r="J61" s="4">
        <v>282027.09</v>
      </c>
      <c r="K61" s="14">
        <f t="shared" si="0"/>
        <v>4122991.71</v>
      </c>
      <c r="L61" s="2">
        <v>16644108.88</v>
      </c>
      <c r="M61" s="4">
        <v>1898962.01</v>
      </c>
      <c r="N61" s="4">
        <v>93540.83</v>
      </c>
      <c r="O61" s="30">
        <f t="shared" si="1"/>
        <v>18636611.720000003</v>
      </c>
      <c r="P61" s="21">
        <f t="shared" si="2"/>
        <v>22759603.430000003</v>
      </c>
    </row>
    <row r="62" spans="1:16" ht="12.75" customHeight="1">
      <c r="A62" s="59" t="s">
        <v>253</v>
      </c>
      <c r="B62" s="60" t="s">
        <v>255</v>
      </c>
      <c r="C62" s="36" t="s">
        <v>147</v>
      </c>
      <c r="D62" s="2">
        <v>6446457.91</v>
      </c>
      <c r="E62" s="2">
        <v>1653497.71</v>
      </c>
      <c r="F62" s="2">
        <v>19197.09</v>
      </c>
      <c r="G62" s="2">
        <v>406.17</v>
      </c>
      <c r="H62" s="2">
        <v>6789.88</v>
      </c>
      <c r="I62" s="2">
        <v>113034.3</v>
      </c>
      <c r="J62" s="2">
        <v>189843.89</v>
      </c>
      <c r="K62" s="14">
        <f t="shared" si="0"/>
        <v>8429226.95</v>
      </c>
      <c r="L62" s="4">
        <v>6563177.78</v>
      </c>
      <c r="M62" s="4">
        <v>0</v>
      </c>
      <c r="N62" s="4">
        <v>4297.83</v>
      </c>
      <c r="O62" s="30">
        <f t="shared" si="1"/>
        <v>6567475.61</v>
      </c>
      <c r="P62" s="21">
        <f t="shared" si="2"/>
        <v>14996702.559999999</v>
      </c>
    </row>
    <row r="63" spans="1:16" ht="12.75" customHeight="1">
      <c r="A63" s="59" t="s">
        <v>253</v>
      </c>
      <c r="B63" s="60" t="s">
        <v>256</v>
      </c>
      <c r="C63" s="36" t="s">
        <v>146</v>
      </c>
      <c r="D63" s="4">
        <v>4801824.16</v>
      </c>
      <c r="E63" s="4">
        <v>1818612.26</v>
      </c>
      <c r="F63" s="4">
        <v>21114.06</v>
      </c>
      <c r="G63" s="4">
        <v>446.73</v>
      </c>
      <c r="H63" s="4">
        <v>7467.91</v>
      </c>
      <c r="I63" s="4">
        <v>127780.2</v>
      </c>
      <c r="J63" s="4">
        <v>208801.27</v>
      </c>
      <c r="K63" s="14">
        <f t="shared" si="0"/>
        <v>6986046.59</v>
      </c>
      <c r="L63" s="4">
        <v>8255179.72</v>
      </c>
      <c r="M63" s="4">
        <v>1222573.12</v>
      </c>
      <c r="N63" s="4">
        <v>61910.55</v>
      </c>
      <c r="O63" s="30">
        <f t="shared" si="1"/>
        <v>9539663.39</v>
      </c>
      <c r="P63" s="21">
        <f t="shared" si="2"/>
        <v>16525709.98</v>
      </c>
    </row>
    <row r="64" spans="1:16" ht="12.75" customHeight="1">
      <c r="A64" s="59" t="s">
        <v>253</v>
      </c>
      <c r="B64" s="60" t="s">
        <v>257</v>
      </c>
      <c r="C64" s="36" t="s">
        <v>258</v>
      </c>
      <c r="D64" s="4">
        <v>2361540.87</v>
      </c>
      <c r="E64" s="4">
        <v>1633289.6</v>
      </c>
      <c r="F64" s="4">
        <v>18962.47</v>
      </c>
      <c r="G64" s="4">
        <v>401.21</v>
      </c>
      <c r="H64" s="4">
        <v>6706.9</v>
      </c>
      <c r="I64" s="4">
        <v>126476.82</v>
      </c>
      <c r="J64" s="4">
        <v>187523.72</v>
      </c>
      <c r="K64" s="14">
        <f t="shared" si="0"/>
        <v>4334901.59</v>
      </c>
      <c r="L64" s="4">
        <v>11555410.5</v>
      </c>
      <c r="M64" s="4">
        <v>120133.03</v>
      </c>
      <c r="N64" s="4">
        <v>9404.3</v>
      </c>
      <c r="O64" s="30">
        <f t="shared" si="1"/>
        <v>11684947.83</v>
      </c>
      <c r="P64" s="21">
        <f t="shared" si="2"/>
        <v>16019849.42</v>
      </c>
    </row>
    <row r="65" spans="1:16" ht="12.75" customHeight="1">
      <c r="A65" s="59" t="s">
        <v>253</v>
      </c>
      <c r="B65" s="60" t="s">
        <v>259</v>
      </c>
      <c r="C65" s="36" t="s">
        <v>145</v>
      </c>
      <c r="D65" s="4">
        <v>1780214.21</v>
      </c>
      <c r="E65" s="4">
        <v>2486871.47</v>
      </c>
      <c r="F65" s="4">
        <v>28872.54</v>
      </c>
      <c r="G65" s="4">
        <v>610.88</v>
      </c>
      <c r="H65" s="4">
        <v>10212.03</v>
      </c>
      <c r="I65" s="4">
        <v>248070.18</v>
      </c>
      <c r="J65" s="4">
        <v>285526.46</v>
      </c>
      <c r="K65" s="14">
        <f t="shared" si="0"/>
        <v>4840377.77</v>
      </c>
      <c r="L65" s="4">
        <v>22326396.63</v>
      </c>
      <c r="M65" s="4">
        <v>1013211.78</v>
      </c>
      <c r="N65" s="4">
        <v>585527.83</v>
      </c>
      <c r="O65" s="30">
        <f t="shared" si="1"/>
        <v>23925136.24</v>
      </c>
      <c r="P65" s="21">
        <f t="shared" si="2"/>
        <v>28765514.009999998</v>
      </c>
    </row>
    <row r="66" spans="1:16" ht="12.75" customHeight="1">
      <c r="A66" s="59" t="s">
        <v>260</v>
      </c>
      <c r="B66" s="60" t="s">
        <v>211</v>
      </c>
      <c r="C66" s="36" t="s">
        <v>139</v>
      </c>
      <c r="D66" s="2">
        <v>7296019.5</v>
      </c>
      <c r="E66" s="2">
        <v>8601007.57</v>
      </c>
      <c r="F66" s="2">
        <v>107354.35</v>
      </c>
      <c r="G66" s="2">
        <v>2356.81</v>
      </c>
      <c r="H66" s="2">
        <v>44162.86</v>
      </c>
      <c r="I66" s="2">
        <v>887973.83</v>
      </c>
      <c r="J66" s="2">
        <v>1431627.72</v>
      </c>
      <c r="K66" s="14">
        <f t="shared" si="0"/>
        <v>18370502.639999997</v>
      </c>
      <c r="L66" s="2">
        <v>200360719.07</v>
      </c>
      <c r="M66" s="4">
        <v>15365953.54</v>
      </c>
      <c r="N66" s="4">
        <v>765757.38</v>
      </c>
      <c r="O66" s="30">
        <f t="shared" si="1"/>
        <v>216492429.98999998</v>
      </c>
      <c r="P66" s="21">
        <f t="shared" si="2"/>
        <v>234862932.62999997</v>
      </c>
    </row>
    <row r="67" spans="1:16" ht="12.75" customHeight="1">
      <c r="A67" s="59" t="s">
        <v>260</v>
      </c>
      <c r="B67" s="60" t="s">
        <v>212</v>
      </c>
      <c r="C67" s="36" t="s">
        <v>75</v>
      </c>
      <c r="D67" s="4">
        <v>1735849.65</v>
      </c>
      <c r="E67" s="4">
        <v>2103989.78</v>
      </c>
      <c r="F67" s="4">
        <v>26261.16</v>
      </c>
      <c r="G67" s="4">
        <v>576.53</v>
      </c>
      <c r="H67" s="4">
        <v>10803.18</v>
      </c>
      <c r="I67" s="4">
        <v>239026.13</v>
      </c>
      <c r="J67" s="4">
        <v>350206.65</v>
      </c>
      <c r="K67" s="14">
        <f t="shared" si="0"/>
        <v>4466713.08</v>
      </c>
      <c r="L67" s="4">
        <v>27217796.47</v>
      </c>
      <c r="M67" s="2">
        <v>0</v>
      </c>
      <c r="N67" s="2">
        <v>0</v>
      </c>
      <c r="O67" s="30">
        <f t="shared" si="1"/>
        <v>27217796.47</v>
      </c>
      <c r="P67" s="21">
        <f t="shared" si="2"/>
        <v>31684509.549999997</v>
      </c>
    </row>
    <row r="68" spans="1:16" ht="12.75" customHeight="1">
      <c r="A68" s="59" t="s">
        <v>260</v>
      </c>
      <c r="B68" s="60" t="s">
        <v>261</v>
      </c>
      <c r="C68" s="36" t="s">
        <v>262</v>
      </c>
      <c r="D68" s="4">
        <v>578705.74</v>
      </c>
      <c r="E68" s="4">
        <v>1176121.78</v>
      </c>
      <c r="F68" s="4">
        <v>14679.88</v>
      </c>
      <c r="G68" s="4">
        <v>322.28</v>
      </c>
      <c r="H68" s="4">
        <v>6038.93</v>
      </c>
      <c r="I68" s="4">
        <v>145330.53</v>
      </c>
      <c r="J68" s="4">
        <v>195764.1</v>
      </c>
      <c r="K68" s="14">
        <f t="shared" si="0"/>
        <v>2116963.2399999998</v>
      </c>
      <c r="L68" s="4">
        <v>13980172.3</v>
      </c>
      <c r="M68" s="4">
        <v>0</v>
      </c>
      <c r="N68" s="4">
        <v>0</v>
      </c>
      <c r="O68" s="30">
        <f t="shared" si="1"/>
        <v>13980172.3</v>
      </c>
      <c r="P68" s="21">
        <f t="shared" si="2"/>
        <v>16097135.540000001</v>
      </c>
    </row>
    <row r="69" spans="1:16" ht="12.75" customHeight="1">
      <c r="A69" s="59" t="s">
        <v>260</v>
      </c>
      <c r="B69" s="60" t="s">
        <v>263</v>
      </c>
      <c r="C69" s="36" t="s">
        <v>264</v>
      </c>
      <c r="D69" s="4">
        <v>652356.98</v>
      </c>
      <c r="E69" s="4">
        <v>1180476.01</v>
      </c>
      <c r="F69" s="4">
        <v>14734.23</v>
      </c>
      <c r="G69" s="4">
        <v>323.47</v>
      </c>
      <c r="H69" s="4">
        <v>6061.29</v>
      </c>
      <c r="I69" s="4">
        <v>109707.17</v>
      </c>
      <c r="J69" s="4">
        <v>196488.86</v>
      </c>
      <c r="K69" s="14">
        <f t="shared" si="0"/>
        <v>2160148.01</v>
      </c>
      <c r="L69" s="4">
        <v>13925088.31</v>
      </c>
      <c r="M69" s="4">
        <v>212168.42</v>
      </c>
      <c r="N69" s="4">
        <v>330871.52</v>
      </c>
      <c r="O69" s="30">
        <f t="shared" si="1"/>
        <v>14468128.25</v>
      </c>
      <c r="P69" s="21">
        <f t="shared" si="2"/>
        <v>16628276.26</v>
      </c>
    </row>
    <row r="70" spans="1:16" ht="12.75" customHeight="1">
      <c r="A70" s="59" t="s">
        <v>265</v>
      </c>
      <c r="B70" s="60" t="s">
        <v>179</v>
      </c>
      <c r="C70" s="36" t="s">
        <v>76</v>
      </c>
      <c r="D70" s="2">
        <v>2787625.69</v>
      </c>
      <c r="E70" s="2">
        <v>3172662.75</v>
      </c>
      <c r="F70" s="2">
        <v>42098.11</v>
      </c>
      <c r="G70" s="2">
        <v>870.02</v>
      </c>
      <c r="H70" s="2">
        <v>14821.01</v>
      </c>
      <c r="I70" s="2">
        <v>515263.79</v>
      </c>
      <c r="J70" s="2">
        <v>754364.9</v>
      </c>
      <c r="K70" s="14">
        <f aca="true" t="shared" si="3" ref="K70:K101">SUM(D70:J70)</f>
        <v>7287706.27</v>
      </c>
      <c r="L70" s="4">
        <v>38852239.31</v>
      </c>
      <c r="M70" s="4">
        <v>2391342.13</v>
      </c>
      <c r="N70" s="4">
        <v>126482.6</v>
      </c>
      <c r="O70" s="30">
        <f aca="true" t="shared" si="4" ref="O70:O101">+N70+M70+L70</f>
        <v>41370064.04</v>
      </c>
      <c r="P70" s="21">
        <f aca="true" t="shared" si="5" ref="P70:P101">+O70+K70</f>
        <v>48657770.31</v>
      </c>
    </row>
    <row r="71" spans="1:16" ht="12.75" customHeight="1">
      <c r="A71" s="59" t="s">
        <v>265</v>
      </c>
      <c r="B71" s="60" t="s">
        <v>184</v>
      </c>
      <c r="C71" s="36" t="s">
        <v>77</v>
      </c>
      <c r="D71" s="4">
        <v>761251.51</v>
      </c>
      <c r="E71" s="4">
        <v>1344971.21</v>
      </c>
      <c r="F71" s="4">
        <v>17846.44</v>
      </c>
      <c r="G71" s="4">
        <v>368.82</v>
      </c>
      <c r="H71" s="4">
        <v>6283</v>
      </c>
      <c r="I71" s="4">
        <v>178490.38</v>
      </c>
      <c r="J71" s="4">
        <v>319794.18</v>
      </c>
      <c r="K71" s="14">
        <f t="shared" si="3"/>
        <v>2629005.5399999996</v>
      </c>
      <c r="L71" s="4">
        <v>15341937.97</v>
      </c>
      <c r="M71" s="4">
        <v>457184.51</v>
      </c>
      <c r="N71" s="4">
        <v>95447.4</v>
      </c>
      <c r="O71" s="30">
        <f t="shared" si="4"/>
        <v>15894569.88</v>
      </c>
      <c r="P71" s="21">
        <f t="shared" si="5"/>
        <v>18523575.42</v>
      </c>
    </row>
    <row r="72" spans="1:16" ht="12.75" customHeight="1">
      <c r="A72" s="59" t="s">
        <v>265</v>
      </c>
      <c r="B72" s="60" t="s">
        <v>188</v>
      </c>
      <c r="C72" s="36" t="s">
        <v>78</v>
      </c>
      <c r="D72" s="4">
        <v>6546792.89</v>
      </c>
      <c r="E72" s="4">
        <v>6445144.1</v>
      </c>
      <c r="F72" s="4">
        <v>85520.71</v>
      </c>
      <c r="G72" s="4">
        <v>1767.42</v>
      </c>
      <c r="H72" s="4">
        <v>30108.32</v>
      </c>
      <c r="I72" s="4">
        <v>1051768.57</v>
      </c>
      <c r="J72" s="4">
        <v>1532463.69</v>
      </c>
      <c r="K72" s="14">
        <f t="shared" si="3"/>
        <v>15693565.7</v>
      </c>
      <c r="L72" s="4">
        <v>76871472.66</v>
      </c>
      <c r="M72" s="4">
        <v>5948106.8</v>
      </c>
      <c r="N72" s="4">
        <v>454886.45</v>
      </c>
      <c r="O72" s="30">
        <f t="shared" si="4"/>
        <v>83274465.91</v>
      </c>
      <c r="P72" s="21">
        <f t="shared" si="5"/>
        <v>98968031.61</v>
      </c>
    </row>
    <row r="73" spans="1:16" ht="12.75" customHeight="1">
      <c r="A73" s="59" t="s">
        <v>266</v>
      </c>
      <c r="B73" s="60" t="s">
        <v>198</v>
      </c>
      <c r="C73" s="36" t="s">
        <v>79</v>
      </c>
      <c r="D73" s="4">
        <v>1954205.9</v>
      </c>
      <c r="E73" s="4">
        <v>1838789.34</v>
      </c>
      <c r="F73" s="4">
        <v>22500.83</v>
      </c>
      <c r="G73" s="4">
        <v>564.68</v>
      </c>
      <c r="H73" s="4">
        <v>7708.49</v>
      </c>
      <c r="I73" s="4">
        <v>219436.13</v>
      </c>
      <c r="J73" s="4">
        <v>365051.35</v>
      </c>
      <c r="K73" s="14">
        <f t="shared" si="3"/>
        <v>4408256.720000001</v>
      </c>
      <c r="L73" s="2">
        <v>21056254.43</v>
      </c>
      <c r="M73" s="4">
        <v>2748776.57</v>
      </c>
      <c r="N73" s="4">
        <v>290256.6</v>
      </c>
      <c r="O73" s="30">
        <f t="shared" si="4"/>
        <v>24095287.6</v>
      </c>
      <c r="P73" s="21">
        <f t="shared" si="5"/>
        <v>28503544.32</v>
      </c>
    </row>
    <row r="74" spans="1:16" ht="12.75" customHeight="1">
      <c r="A74" s="59" t="s">
        <v>267</v>
      </c>
      <c r="B74" s="60" t="s">
        <v>171</v>
      </c>
      <c r="C74" s="36" t="s">
        <v>140</v>
      </c>
      <c r="D74" s="2">
        <v>1422006.73</v>
      </c>
      <c r="E74" s="2">
        <v>1522785.58</v>
      </c>
      <c r="F74" s="2">
        <v>21263.99</v>
      </c>
      <c r="G74" s="2">
        <v>493.44</v>
      </c>
      <c r="H74" s="2">
        <v>7866.41</v>
      </c>
      <c r="I74" s="2">
        <v>172393.16</v>
      </c>
      <c r="J74" s="2">
        <v>234097.21</v>
      </c>
      <c r="K74" s="14">
        <f t="shared" si="3"/>
        <v>3380906.5200000005</v>
      </c>
      <c r="L74" s="4">
        <v>14531477.07</v>
      </c>
      <c r="M74" s="2">
        <v>1804441.08</v>
      </c>
      <c r="N74" s="2">
        <v>642528.24</v>
      </c>
      <c r="O74" s="30">
        <f t="shared" si="4"/>
        <v>16978446.39</v>
      </c>
      <c r="P74" s="21">
        <f t="shared" si="5"/>
        <v>20359352.91</v>
      </c>
    </row>
    <row r="75" spans="1:16" ht="12.75" customHeight="1">
      <c r="A75" s="59" t="s">
        <v>267</v>
      </c>
      <c r="B75" s="60" t="s">
        <v>184</v>
      </c>
      <c r="C75" s="36" t="s">
        <v>141</v>
      </c>
      <c r="D75" s="4">
        <v>5195328.62</v>
      </c>
      <c r="E75" s="4">
        <v>5141935.14</v>
      </c>
      <c r="F75" s="4">
        <v>71801.36</v>
      </c>
      <c r="G75" s="4">
        <v>1666.19</v>
      </c>
      <c r="H75" s="4">
        <v>26562.21</v>
      </c>
      <c r="I75" s="4">
        <v>555847.68</v>
      </c>
      <c r="J75" s="4">
        <v>790467.62</v>
      </c>
      <c r="K75" s="14">
        <f t="shared" si="3"/>
        <v>11783608.819999998</v>
      </c>
      <c r="L75" s="4">
        <v>51552098.98</v>
      </c>
      <c r="M75" s="4">
        <v>8538934.57</v>
      </c>
      <c r="N75" s="4">
        <v>420085.44</v>
      </c>
      <c r="O75" s="30">
        <f t="shared" si="4"/>
        <v>60511118.989999995</v>
      </c>
      <c r="P75" s="21">
        <f t="shared" si="5"/>
        <v>72294727.80999999</v>
      </c>
    </row>
    <row r="76" spans="1:16" ht="12.75" customHeight="1">
      <c r="A76" s="59" t="s">
        <v>267</v>
      </c>
      <c r="B76" s="60" t="s">
        <v>195</v>
      </c>
      <c r="C76" s="36" t="s">
        <v>80</v>
      </c>
      <c r="D76" s="4">
        <v>5244610.78</v>
      </c>
      <c r="E76" s="4">
        <v>4172793.13</v>
      </c>
      <c r="F76" s="4">
        <v>58268.38</v>
      </c>
      <c r="G76" s="4">
        <v>1352.15</v>
      </c>
      <c r="H76" s="4">
        <v>21555.82</v>
      </c>
      <c r="I76" s="4">
        <v>443104.04</v>
      </c>
      <c r="J76" s="4">
        <v>641481.81</v>
      </c>
      <c r="K76" s="14">
        <f t="shared" si="3"/>
        <v>10583166.110000001</v>
      </c>
      <c r="L76" s="4">
        <v>37847672.38</v>
      </c>
      <c r="M76" s="4">
        <v>1380640.4</v>
      </c>
      <c r="N76" s="4">
        <v>3780074.1</v>
      </c>
      <c r="O76" s="30">
        <f t="shared" si="4"/>
        <v>43008386.88</v>
      </c>
      <c r="P76" s="21">
        <f t="shared" si="5"/>
        <v>53591552.99</v>
      </c>
    </row>
    <row r="77" spans="1:16" ht="12.75" customHeight="1">
      <c r="A77" s="59" t="s">
        <v>268</v>
      </c>
      <c r="B77" s="60" t="s">
        <v>250</v>
      </c>
      <c r="C77" s="36" t="s">
        <v>81</v>
      </c>
      <c r="D77" s="4">
        <v>1455869.69</v>
      </c>
      <c r="E77" s="4">
        <v>1422860.51</v>
      </c>
      <c r="F77" s="4">
        <v>19215.57</v>
      </c>
      <c r="G77" s="4">
        <v>457.35</v>
      </c>
      <c r="H77" s="4">
        <v>6738.05</v>
      </c>
      <c r="I77" s="4">
        <v>158339.99</v>
      </c>
      <c r="J77" s="4">
        <v>337393.7</v>
      </c>
      <c r="K77" s="14">
        <f t="shared" si="3"/>
        <v>3400874.8600000003</v>
      </c>
      <c r="L77" s="4">
        <v>13997556.69</v>
      </c>
      <c r="M77" s="4">
        <v>1989176.71</v>
      </c>
      <c r="N77" s="4">
        <v>237875.02</v>
      </c>
      <c r="O77" s="30">
        <f t="shared" si="4"/>
        <v>16224608.42</v>
      </c>
      <c r="P77" s="21">
        <f t="shared" si="5"/>
        <v>19625483.28</v>
      </c>
    </row>
    <row r="78" spans="1:16" ht="12.75" customHeight="1">
      <c r="A78" s="59" t="s">
        <v>269</v>
      </c>
      <c r="B78" s="60" t="s">
        <v>179</v>
      </c>
      <c r="C78" s="36" t="s">
        <v>82</v>
      </c>
      <c r="D78" s="2">
        <v>6177712.4</v>
      </c>
      <c r="E78" s="2">
        <v>0</v>
      </c>
      <c r="F78" s="2">
        <v>74498.98</v>
      </c>
      <c r="G78" s="2">
        <v>1470.72</v>
      </c>
      <c r="H78" s="2">
        <v>32759.5</v>
      </c>
      <c r="I78" s="2">
        <v>0</v>
      </c>
      <c r="J78" s="2">
        <v>0</v>
      </c>
      <c r="K78" s="14">
        <f t="shared" si="3"/>
        <v>6286441.600000001</v>
      </c>
      <c r="L78" s="2">
        <v>82029414.76</v>
      </c>
      <c r="M78" s="4">
        <v>7538631.11</v>
      </c>
      <c r="N78" s="4">
        <v>663631.89</v>
      </c>
      <c r="O78" s="30">
        <f t="shared" si="4"/>
        <v>90231677.76</v>
      </c>
      <c r="P78" s="21">
        <f t="shared" si="5"/>
        <v>96518119.36</v>
      </c>
    </row>
    <row r="79" spans="1:16" ht="12.75" customHeight="1">
      <c r="A79" s="59" t="s">
        <v>269</v>
      </c>
      <c r="B79" s="60" t="s">
        <v>185</v>
      </c>
      <c r="C79" s="36" t="s">
        <v>83</v>
      </c>
      <c r="D79" s="4">
        <v>1058704.89</v>
      </c>
      <c r="E79" s="4">
        <v>0</v>
      </c>
      <c r="F79" s="4">
        <v>19892.48</v>
      </c>
      <c r="G79" s="4">
        <v>392.71</v>
      </c>
      <c r="H79" s="4">
        <v>8747.34</v>
      </c>
      <c r="I79" s="4">
        <v>0</v>
      </c>
      <c r="J79" s="4">
        <v>0</v>
      </c>
      <c r="K79" s="14">
        <f t="shared" si="3"/>
        <v>1087737.42</v>
      </c>
      <c r="L79" s="4">
        <v>19832387.96</v>
      </c>
      <c r="M79" s="4">
        <v>946747.95</v>
      </c>
      <c r="N79" s="4">
        <v>50401.33</v>
      </c>
      <c r="O79" s="30">
        <f t="shared" si="4"/>
        <v>20829537.240000002</v>
      </c>
      <c r="P79" s="21">
        <f t="shared" si="5"/>
        <v>21917274.660000004</v>
      </c>
    </row>
    <row r="80" spans="1:16" ht="12.75" customHeight="1">
      <c r="A80" s="59" t="s">
        <v>270</v>
      </c>
      <c r="B80" s="60" t="s">
        <v>192</v>
      </c>
      <c r="C80" s="36" t="s">
        <v>84</v>
      </c>
      <c r="D80" s="4">
        <v>1472176.47</v>
      </c>
      <c r="E80" s="4">
        <v>1426689.31</v>
      </c>
      <c r="F80" s="4">
        <v>17458.06</v>
      </c>
      <c r="G80" s="4">
        <v>438.13</v>
      </c>
      <c r="H80" s="4">
        <v>5980.9</v>
      </c>
      <c r="I80" s="4">
        <v>144714.03</v>
      </c>
      <c r="J80" s="4">
        <v>283237.92</v>
      </c>
      <c r="K80" s="14">
        <f t="shared" si="3"/>
        <v>3350694.82</v>
      </c>
      <c r="L80" s="4">
        <v>13735869.52</v>
      </c>
      <c r="M80" s="4">
        <v>1199470.51</v>
      </c>
      <c r="N80" s="4">
        <v>61459.38</v>
      </c>
      <c r="O80" s="30">
        <f t="shared" si="4"/>
        <v>14996799.41</v>
      </c>
      <c r="P80" s="21">
        <f t="shared" si="5"/>
        <v>18347494.23</v>
      </c>
    </row>
    <row r="81" spans="1:16" ht="12.75" customHeight="1">
      <c r="A81" s="59" t="s">
        <v>270</v>
      </c>
      <c r="B81" s="60" t="s">
        <v>213</v>
      </c>
      <c r="C81" s="36" t="s">
        <v>85</v>
      </c>
      <c r="D81" s="4">
        <v>5259767.18</v>
      </c>
      <c r="E81" s="4">
        <v>5074012.82</v>
      </c>
      <c r="F81" s="4">
        <v>62089.49</v>
      </c>
      <c r="G81" s="4">
        <v>1558.2</v>
      </c>
      <c r="H81" s="4">
        <v>21271.05</v>
      </c>
      <c r="I81" s="4">
        <v>517538.83</v>
      </c>
      <c r="J81" s="4">
        <v>1007334.11</v>
      </c>
      <c r="K81" s="14">
        <f t="shared" si="3"/>
        <v>11943571.68</v>
      </c>
      <c r="L81" s="4">
        <v>57277995.7</v>
      </c>
      <c r="M81" s="2">
        <v>6056358.65</v>
      </c>
      <c r="N81" s="2">
        <v>930365.55</v>
      </c>
      <c r="O81" s="30">
        <f t="shared" si="4"/>
        <v>64264719.900000006</v>
      </c>
      <c r="P81" s="21">
        <f t="shared" si="5"/>
        <v>76208291.58000001</v>
      </c>
    </row>
    <row r="82" spans="1:16" ht="12.75" customHeight="1">
      <c r="A82" s="59" t="s">
        <v>271</v>
      </c>
      <c r="B82" s="60" t="s">
        <v>272</v>
      </c>
      <c r="C82" s="36" t="s">
        <v>86</v>
      </c>
      <c r="D82" s="2">
        <v>2931337.69</v>
      </c>
      <c r="E82" s="2">
        <v>2627193.46</v>
      </c>
      <c r="F82" s="2">
        <v>35479.95</v>
      </c>
      <c r="G82" s="2">
        <v>844.46</v>
      </c>
      <c r="H82" s="2">
        <v>12441.25</v>
      </c>
      <c r="I82" s="2">
        <v>320461.12</v>
      </c>
      <c r="J82" s="2">
        <v>622969.38</v>
      </c>
      <c r="K82" s="14">
        <f t="shared" si="3"/>
        <v>6550727.3100000005</v>
      </c>
      <c r="L82" s="4">
        <v>30231011.87</v>
      </c>
      <c r="M82" s="4">
        <v>3199157.73</v>
      </c>
      <c r="N82" s="4">
        <v>160550.79</v>
      </c>
      <c r="O82" s="30">
        <f t="shared" si="4"/>
        <v>33590720.39</v>
      </c>
      <c r="P82" s="21">
        <f t="shared" si="5"/>
        <v>40141447.7</v>
      </c>
    </row>
    <row r="83" spans="1:16" ht="12.75" customHeight="1">
      <c r="A83" s="59" t="s">
        <v>273</v>
      </c>
      <c r="B83" s="60" t="s">
        <v>173</v>
      </c>
      <c r="C83" s="36" t="s">
        <v>274</v>
      </c>
      <c r="D83" s="4">
        <v>512871.1</v>
      </c>
      <c r="E83" s="4">
        <v>0</v>
      </c>
      <c r="F83" s="4">
        <v>15568.89</v>
      </c>
      <c r="G83" s="4">
        <v>307.35</v>
      </c>
      <c r="H83" s="4">
        <v>6846.12</v>
      </c>
      <c r="I83" s="4">
        <v>0</v>
      </c>
      <c r="J83" s="4">
        <v>0</v>
      </c>
      <c r="K83" s="14">
        <f t="shared" si="3"/>
        <v>535593.46</v>
      </c>
      <c r="L83" s="4">
        <v>14205976.93</v>
      </c>
      <c r="M83" s="4">
        <v>1524736.75</v>
      </c>
      <c r="N83" s="4">
        <v>77003.47</v>
      </c>
      <c r="O83" s="30">
        <f t="shared" si="4"/>
        <v>15807717.15</v>
      </c>
      <c r="P83" s="21">
        <f t="shared" si="5"/>
        <v>16343310.61</v>
      </c>
    </row>
    <row r="84" spans="1:16" ht="12.75" customHeight="1">
      <c r="A84" s="59" t="s">
        <v>273</v>
      </c>
      <c r="B84" s="60" t="s">
        <v>183</v>
      </c>
      <c r="C84" s="36" t="s">
        <v>143</v>
      </c>
      <c r="D84" s="4">
        <v>1949654.66</v>
      </c>
      <c r="E84" s="4">
        <v>0</v>
      </c>
      <c r="F84" s="4">
        <v>29818.26</v>
      </c>
      <c r="G84" s="4">
        <v>588.65</v>
      </c>
      <c r="H84" s="4">
        <v>13112.01</v>
      </c>
      <c r="I84" s="4">
        <v>0</v>
      </c>
      <c r="J84" s="4">
        <v>0</v>
      </c>
      <c r="K84" s="14">
        <f t="shared" si="3"/>
        <v>1993173.5799999998</v>
      </c>
      <c r="L84" s="4">
        <v>30354990.62</v>
      </c>
      <c r="M84" s="4">
        <v>2846125.3</v>
      </c>
      <c r="N84" s="4">
        <v>143701.5</v>
      </c>
      <c r="O84" s="30">
        <f t="shared" si="4"/>
        <v>33344817.42</v>
      </c>
      <c r="P84" s="21">
        <f t="shared" si="5"/>
        <v>35337991</v>
      </c>
    </row>
    <row r="85" spans="1:16" ht="12.75" customHeight="1">
      <c r="A85" s="59" t="s">
        <v>273</v>
      </c>
      <c r="B85" s="60" t="s">
        <v>192</v>
      </c>
      <c r="C85" s="36" t="s">
        <v>87</v>
      </c>
      <c r="D85" s="4">
        <v>3393360.42</v>
      </c>
      <c r="E85" s="4">
        <v>0</v>
      </c>
      <c r="F85" s="4">
        <v>40004.59</v>
      </c>
      <c r="G85" s="4">
        <v>789.75</v>
      </c>
      <c r="H85" s="4">
        <v>17591.26</v>
      </c>
      <c r="I85" s="4">
        <v>0</v>
      </c>
      <c r="J85" s="4">
        <v>0</v>
      </c>
      <c r="K85" s="14">
        <f t="shared" si="3"/>
        <v>3451746.0199999996</v>
      </c>
      <c r="L85" s="2">
        <v>48508827.43</v>
      </c>
      <c r="M85" s="4">
        <v>3937117.56</v>
      </c>
      <c r="N85" s="4">
        <v>201330.66</v>
      </c>
      <c r="O85" s="30">
        <f t="shared" si="4"/>
        <v>52647275.65</v>
      </c>
      <c r="P85" s="21">
        <f t="shared" si="5"/>
        <v>56099021.67</v>
      </c>
    </row>
    <row r="86" spans="1:16" ht="12.75" customHeight="1">
      <c r="A86" s="59" t="s">
        <v>275</v>
      </c>
      <c r="B86" s="60" t="s">
        <v>214</v>
      </c>
      <c r="C86" s="36" t="s">
        <v>88</v>
      </c>
      <c r="D86" s="2">
        <v>3722923.17</v>
      </c>
      <c r="E86" s="2">
        <v>3236288.98</v>
      </c>
      <c r="F86" s="2">
        <v>46676.72</v>
      </c>
      <c r="G86" s="2">
        <v>1121.88</v>
      </c>
      <c r="H86" s="2">
        <v>15252.6</v>
      </c>
      <c r="I86" s="2">
        <v>400126.16</v>
      </c>
      <c r="J86" s="2">
        <v>594246.13</v>
      </c>
      <c r="K86" s="14">
        <f t="shared" si="3"/>
        <v>8016635.64</v>
      </c>
      <c r="L86" s="4">
        <v>34414252.67</v>
      </c>
      <c r="M86" s="4">
        <v>4259287.95</v>
      </c>
      <c r="N86" s="4">
        <v>213098.22</v>
      </c>
      <c r="O86" s="30">
        <f t="shared" si="4"/>
        <v>38886638.84</v>
      </c>
      <c r="P86" s="21">
        <f t="shared" si="5"/>
        <v>46903274.480000004</v>
      </c>
    </row>
    <row r="87" spans="1:16" ht="12.75" customHeight="1">
      <c r="A87" s="59" t="s">
        <v>276</v>
      </c>
      <c r="B87" s="60" t="s">
        <v>277</v>
      </c>
      <c r="C87" s="36" t="s">
        <v>89</v>
      </c>
      <c r="D87" s="4">
        <v>982060.17</v>
      </c>
      <c r="E87" s="4">
        <v>945166.38</v>
      </c>
      <c r="F87" s="4">
        <v>12764.37</v>
      </c>
      <c r="G87" s="4">
        <v>303.8</v>
      </c>
      <c r="H87" s="4">
        <v>4475.9</v>
      </c>
      <c r="I87" s="4">
        <v>109355.36</v>
      </c>
      <c r="J87" s="4">
        <v>224121.19</v>
      </c>
      <c r="K87" s="14">
        <f t="shared" si="3"/>
        <v>2278247.1700000004</v>
      </c>
      <c r="L87" s="4">
        <v>9482131.41</v>
      </c>
      <c r="M87" s="4">
        <v>1866205.89</v>
      </c>
      <c r="N87" s="4">
        <v>91512.29</v>
      </c>
      <c r="O87" s="30">
        <f t="shared" si="4"/>
        <v>11439849.59</v>
      </c>
      <c r="P87" s="21">
        <f t="shared" si="5"/>
        <v>13718096.76</v>
      </c>
    </row>
    <row r="88" spans="1:16" ht="12.75" customHeight="1">
      <c r="A88" s="59" t="s">
        <v>278</v>
      </c>
      <c r="B88" s="60" t="s">
        <v>192</v>
      </c>
      <c r="C88" s="36" t="s">
        <v>90</v>
      </c>
      <c r="D88" s="4">
        <v>1506157.48</v>
      </c>
      <c r="E88" s="4">
        <v>1977913.25</v>
      </c>
      <c r="F88" s="4">
        <v>24687.53</v>
      </c>
      <c r="G88" s="4">
        <v>541.98</v>
      </c>
      <c r="H88" s="4">
        <v>10155.82</v>
      </c>
      <c r="I88" s="4">
        <v>147048.54</v>
      </c>
      <c r="J88" s="4">
        <v>329221.36</v>
      </c>
      <c r="K88" s="14">
        <f t="shared" si="3"/>
        <v>3995725.9599999995</v>
      </c>
      <c r="L88" s="4">
        <v>21042996.32</v>
      </c>
      <c r="M88" s="2">
        <v>364610.4</v>
      </c>
      <c r="N88" s="2">
        <v>80412.33</v>
      </c>
      <c r="O88" s="30">
        <f t="shared" si="4"/>
        <v>21488019.05</v>
      </c>
      <c r="P88" s="21">
        <f t="shared" si="5"/>
        <v>25483745.01</v>
      </c>
    </row>
    <row r="89" spans="1:16" ht="12.75" customHeight="1">
      <c r="A89" s="59" t="s">
        <v>278</v>
      </c>
      <c r="B89" s="60" t="s">
        <v>215</v>
      </c>
      <c r="C89" s="36" t="s">
        <v>91</v>
      </c>
      <c r="D89" s="4">
        <v>12709323.77</v>
      </c>
      <c r="E89" s="4">
        <v>10569726.93</v>
      </c>
      <c r="F89" s="4">
        <v>131927.13</v>
      </c>
      <c r="G89" s="4">
        <v>2896.27</v>
      </c>
      <c r="H89" s="4">
        <v>54271.47</v>
      </c>
      <c r="I89" s="4">
        <v>1143215.09</v>
      </c>
      <c r="J89" s="4">
        <v>1759318.77</v>
      </c>
      <c r="K89" s="14">
        <f t="shared" si="3"/>
        <v>26370679.429999996</v>
      </c>
      <c r="L89" s="4">
        <v>263822626.79</v>
      </c>
      <c r="M89" s="4">
        <v>14260952.81</v>
      </c>
      <c r="N89" s="4">
        <v>1091598.95</v>
      </c>
      <c r="O89" s="30">
        <f t="shared" si="4"/>
        <v>279175178.55</v>
      </c>
      <c r="P89" s="21">
        <f t="shared" si="5"/>
        <v>305545857.98</v>
      </c>
    </row>
    <row r="90" spans="1:16" ht="12.75" customHeight="1">
      <c r="A90" s="59" t="s">
        <v>279</v>
      </c>
      <c r="B90" s="60" t="s">
        <v>280</v>
      </c>
      <c r="C90" s="36" t="s">
        <v>92</v>
      </c>
      <c r="D90" s="2">
        <v>847375.87</v>
      </c>
      <c r="E90" s="2">
        <v>701261.63</v>
      </c>
      <c r="F90" s="2">
        <v>9470.46</v>
      </c>
      <c r="G90" s="2">
        <v>225.41</v>
      </c>
      <c r="H90" s="2">
        <v>3320.87</v>
      </c>
      <c r="I90" s="2">
        <v>85706.14</v>
      </c>
      <c r="J90" s="2">
        <v>166285.63</v>
      </c>
      <c r="K90" s="14">
        <f t="shared" si="3"/>
        <v>1813646.0099999998</v>
      </c>
      <c r="L90" s="2">
        <v>5767501.39</v>
      </c>
      <c r="M90" s="4">
        <v>685799.76</v>
      </c>
      <c r="N90" s="4">
        <v>34945.5</v>
      </c>
      <c r="O90" s="30">
        <f t="shared" si="4"/>
        <v>6488246.649999999</v>
      </c>
      <c r="P90" s="21">
        <f t="shared" si="5"/>
        <v>8301892.659999999</v>
      </c>
    </row>
    <row r="91" spans="1:16" ht="12.75" customHeight="1">
      <c r="A91" s="59" t="s">
        <v>281</v>
      </c>
      <c r="B91" s="60" t="s">
        <v>282</v>
      </c>
      <c r="C91" s="36" t="s">
        <v>93</v>
      </c>
      <c r="D91" s="4">
        <v>1835316.22</v>
      </c>
      <c r="E91" s="4">
        <v>1997266.15</v>
      </c>
      <c r="F91" s="4">
        <v>25208.69</v>
      </c>
      <c r="G91" s="4">
        <v>574.36</v>
      </c>
      <c r="H91" s="4">
        <v>8680.62</v>
      </c>
      <c r="I91" s="4">
        <v>233374.54</v>
      </c>
      <c r="J91" s="4">
        <v>305462.68</v>
      </c>
      <c r="K91" s="14">
        <f t="shared" si="3"/>
        <v>4405883.26</v>
      </c>
      <c r="L91" s="4">
        <v>17259137.55</v>
      </c>
      <c r="M91" s="4">
        <v>1864028.86</v>
      </c>
      <c r="N91" s="4">
        <v>93296.8</v>
      </c>
      <c r="O91" s="30">
        <f t="shared" si="4"/>
        <v>19216463.21</v>
      </c>
      <c r="P91" s="21">
        <f t="shared" si="5"/>
        <v>23622346.47</v>
      </c>
    </row>
    <row r="92" spans="1:16" ht="12.75" customHeight="1">
      <c r="A92" s="59" t="s">
        <v>281</v>
      </c>
      <c r="B92" s="60" t="s">
        <v>259</v>
      </c>
      <c r="C92" s="36" t="s">
        <v>94</v>
      </c>
      <c r="D92" s="4">
        <v>2881291.99</v>
      </c>
      <c r="E92" s="4">
        <v>2515544.58</v>
      </c>
      <c r="F92" s="4">
        <v>31750.19</v>
      </c>
      <c r="G92" s="4">
        <v>723.41</v>
      </c>
      <c r="H92" s="4">
        <v>10933.19</v>
      </c>
      <c r="I92" s="4">
        <v>268195.43</v>
      </c>
      <c r="J92" s="4">
        <v>384728.38</v>
      </c>
      <c r="K92" s="14">
        <f t="shared" si="3"/>
        <v>6093167.170000001</v>
      </c>
      <c r="L92" s="4">
        <v>26379132.4</v>
      </c>
      <c r="M92" s="4">
        <v>2884563.99</v>
      </c>
      <c r="N92" s="4">
        <v>143601.41</v>
      </c>
      <c r="O92" s="30">
        <f t="shared" si="4"/>
        <v>29407297.799999997</v>
      </c>
      <c r="P92" s="21">
        <f t="shared" si="5"/>
        <v>35500464.97</v>
      </c>
    </row>
    <row r="93" spans="1:16" ht="12.75" customHeight="1">
      <c r="A93" s="59" t="s">
        <v>283</v>
      </c>
      <c r="B93" s="60" t="s">
        <v>284</v>
      </c>
      <c r="C93" s="36" t="s">
        <v>95</v>
      </c>
      <c r="D93" s="4">
        <v>741190.93</v>
      </c>
      <c r="E93" s="4">
        <v>665924.43</v>
      </c>
      <c r="F93" s="4">
        <v>8284.06</v>
      </c>
      <c r="G93" s="4">
        <v>176.76</v>
      </c>
      <c r="H93" s="4">
        <v>2763.98</v>
      </c>
      <c r="I93" s="4">
        <v>89118.7</v>
      </c>
      <c r="J93" s="4">
        <v>148328.75</v>
      </c>
      <c r="K93" s="14">
        <f t="shared" si="3"/>
        <v>1655787.61</v>
      </c>
      <c r="L93" s="4">
        <v>5209924.06</v>
      </c>
      <c r="M93" s="4">
        <v>797662.19</v>
      </c>
      <c r="N93" s="4">
        <v>39752.18</v>
      </c>
      <c r="O93" s="30">
        <f t="shared" si="4"/>
        <v>6047338.43</v>
      </c>
      <c r="P93" s="21">
        <f t="shared" si="5"/>
        <v>7703126.04</v>
      </c>
    </row>
    <row r="94" spans="1:16" ht="12.75" customHeight="1">
      <c r="A94" s="59" t="s">
        <v>285</v>
      </c>
      <c r="B94" s="60" t="s">
        <v>286</v>
      </c>
      <c r="C94" s="36" t="s">
        <v>144</v>
      </c>
      <c r="D94" s="2">
        <v>885222.34</v>
      </c>
      <c r="E94" s="2">
        <v>1353247.41</v>
      </c>
      <c r="F94" s="2">
        <v>14794.79</v>
      </c>
      <c r="G94" s="2">
        <v>319.01</v>
      </c>
      <c r="H94" s="2">
        <v>5882.97</v>
      </c>
      <c r="I94" s="2">
        <v>184978.77</v>
      </c>
      <c r="J94" s="2">
        <v>326050.14</v>
      </c>
      <c r="K94" s="14">
        <f t="shared" si="3"/>
        <v>2770495.43</v>
      </c>
      <c r="L94" s="4">
        <v>14040913.27</v>
      </c>
      <c r="M94" s="4">
        <v>1569237.9</v>
      </c>
      <c r="N94" s="4">
        <v>134239.73</v>
      </c>
      <c r="O94" s="30">
        <f t="shared" si="4"/>
        <v>15744390.899999999</v>
      </c>
      <c r="P94" s="21">
        <f t="shared" si="5"/>
        <v>18514886.33</v>
      </c>
    </row>
    <row r="95" spans="1:16" ht="12.75" customHeight="1">
      <c r="A95" s="59" t="s">
        <v>285</v>
      </c>
      <c r="B95" s="60" t="s">
        <v>287</v>
      </c>
      <c r="C95" s="36" t="s">
        <v>96</v>
      </c>
      <c r="D95" s="4">
        <v>2099723.21</v>
      </c>
      <c r="E95" s="4">
        <v>1299525.48</v>
      </c>
      <c r="F95" s="4">
        <v>14207.46</v>
      </c>
      <c r="G95" s="4">
        <v>306.34</v>
      </c>
      <c r="H95" s="4">
        <v>5649.43</v>
      </c>
      <c r="I95" s="4">
        <v>190175.52</v>
      </c>
      <c r="J95" s="4">
        <v>313106.43</v>
      </c>
      <c r="K95" s="14">
        <f t="shared" si="3"/>
        <v>3922693.87</v>
      </c>
      <c r="L95" s="4">
        <v>11991714.21</v>
      </c>
      <c r="M95" s="2">
        <v>1506831.91</v>
      </c>
      <c r="N95" s="2">
        <v>471756.02</v>
      </c>
      <c r="O95" s="30">
        <f t="shared" si="4"/>
        <v>13970302.14</v>
      </c>
      <c r="P95" s="21">
        <f t="shared" si="5"/>
        <v>17892996.01</v>
      </c>
    </row>
    <row r="96" spans="1:16" ht="12.75" customHeight="1">
      <c r="A96" s="59" t="s">
        <v>288</v>
      </c>
      <c r="B96" s="60" t="s">
        <v>289</v>
      </c>
      <c r="C96" s="36" t="s">
        <v>151</v>
      </c>
      <c r="D96" s="4">
        <v>837541.13</v>
      </c>
      <c r="E96" s="4">
        <v>1279028.78</v>
      </c>
      <c r="F96" s="4">
        <v>15571.93</v>
      </c>
      <c r="G96" s="4">
        <v>347.04</v>
      </c>
      <c r="H96" s="4">
        <v>5720.85</v>
      </c>
      <c r="I96" s="4">
        <v>172001.14</v>
      </c>
      <c r="J96" s="4">
        <v>204085.63</v>
      </c>
      <c r="K96" s="14">
        <f t="shared" si="3"/>
        <v>2514296.5000000005</v>
      </c>
      <c r="L96" s="4">
        <v>13449633.09</v>
      </c>
      <c r="M96" s="4">
        <v>947449.26</v>
      </c>
      <c r="N96" s="4">
        <v>523279.18</v>
      </c>
      <c r="O96" s="30">
        <f t="shared" si="4"/>
        <v>14920361.53</v>
      </c>
      <c r="P96" s="21">
        <f t="shared" si="5"/>
        <v>17434658.03</v>
      </c>
    </row>
    <row r="97" spans="1:16" ht="12.75" customHeight="1">
      <c r="A97" s="59" t="s">
        <v>288</v>
      </c>
      <c r="B97" s="60" t="s">
        <v>290</v>
      </c>
      <c r="C97" s="36" t="s">
        <v>142</v>
      </c>
      <c r="D97" s="4">
        <v>952671.45</v>
      </c>
      <c r="E97" s="4">
        <v>1346811.67</v>
      </c>
      <c r="F97" s="4">
        <v>16397.18</v>
      </c>
      <c r="G97" s="4">
        <v>365.43</v>
      </c>
      <c r="H97" s="4">
        <v>6024.03</v>
      </c>
      <c r="I97" s="4">
        <v>145555.86</v>
      </c>
      <c r="J97" s="4">
        <v>214901.27</v>
      </c>
      <c r="K97" s="14">
        <f t="shared" si="3"/>
        <v>2682726.89</v>
      </c>
      <c r="L97" s="2">
        <v>12855348.76</v>
      </c>
      <c r="M97" s="4">
        <v>1498401.99</v>
      </c>
      <c r="N97" s="4">
        <v>74397.33</v>
      </c>
      <c r="O97" s="30">
        <f t="shared" si="4"/>
        <v>14428148.08</v>
      </c>
      <c r="P97" s="21">
        <f t="shared" si="5"/>
        <v>17110874.97</v>
      </c>
    </row>
    <row r="98" spans="1:16" ht="12.75" customHeight="1">
      <c r="A98" s="59" t="s">
        <v>288</v>
      </c>
      <c r="B98" s="60" t="s">
        <v>291</v>
      </c>
      <c r="C98" s="36" t="s">
        <v>97</v>
      </c>
      <c r="D98" s="2">
        <v>16665160.21</v>
      </c>
      <c r="E98" s="2">
        <v>13148998.63</v>
      </c>
      <c r="F98" s="2">
        <v>160086.57</v>
      </c>
      <c r="G98" s="2">
        <v>3567.7</v>
      </c>
      <c r="H98" s="2">
        <v>58812.9</v>
      </c>
      <c r="I98" s="2">
        <v>1686154.66</v>
      </c>
      <c r="J98" s="2">
        <v>2098093.24</v>
      </c>
      <c r="K98" s="14">
        <f t="shared" si="3"/>
        <v>33820873.910000004</v>
      </c>
      <c r="L98" s="4">
        <v>279746901.06</v>
      </c>
      <c r="M98" s="4">
        <v>23797237.24</v>
      </c>
      <c r="N98" s="4">
        <v>4019309.1</v>
      </c>
      <c r="O98" s="30">
        <f t="shared" si="4"/>
        <v>307563447.4</v>
      </c>
      <c r="P98" s="21">
        <f t="shared" si="5"/>
        <v>341384321.31</v>
      </c>
    </row>
    <row r="99" spans="1:16" ht="12.75" customHeight="1">
      <c r="A99" s="59" t="s">
        <v>292</v>
      </c>
      <c r="B99" s="60" t="s">
        <v>293</v>
      </c>
      <c r="C99" s="36" t="s">
        <v>98</v>
      </c>
      <c r="D99" s="4">
        <v>6691738.25</v>
      </c>
      <c r="E99" s="4">
        <v>5445088.33</v>
      </c>
      <c r="F99" s="4">
        <v>73535.31</v>
      </c>
      <c r="G99" s="4">
        <v>1750.21</v>
      </c>
      <c r="H99" s="4">
        <v>25785.59</v>
      </c>
      <c r="I99" s="4">
        <v>575932.72</v>
      </c>
      <c r="J99" s="4">
        <v>1291158.55</v>
      </c>
      <c r="K99" s="14">
        <f t="shared" si="3"/>
        <v>14104988.960000003</v>
      </c>
      <c r="L99" s="4">
        <v>59977055.8</v>
      </c>
      <c r="M99" s="4">
        <v>6286644.2</v>
      </c>
      <c r="N99" s="4">
        <v>1503964.95</v>
      </c>
      <c r="O99" s="30">
        <f t="shared" si="4"/>
        <v>67767664.95</v>
      </c>
      <c r="P99" s="21">
        <f t="shared" si="5"/>
        <v>81872653.91000001</v>
      </c>
    </row>
    <row r="100" spans="1:16" ht="12.75" customHeight="1">
      <c r="A100" s="59" t="s">
        <v>294</v>
      </c>
      <c r="B100" s="60" t="s">
        <v>295</v>
      </c>
      <c r="C100" s="36" t="s">
        <v>99</v>
      </c>
      <c r="D100" s="4">
        <v>1114913.5</v>
      </c>
      <c r="E100" s="4">
        <v>1143268</v>
      </c>
      <c r="F100" s="4">
        <v>15439.71</v>
      </c>
      <c r="G100" s="4">
        <v>367.48</v>
      </c>
      <c r="H100" s="4">
        <v>5414.02</v>
      </c>
      <c r="I100" s="4">
        <v>138613.46</v>
      </c>
      <c r="J100" s="4">
        <v>271095.74</v>
      </c>
      <c r="K100" s="14">
        <f t="shared" si="3"/>
        <v>2689111.91</v>
      </c>
      <c r="L100" s="4">
        <v>11349867.36</v>
      </c>
      <c r="M100" s="4">
        <v>1479408.66</v>
      </c>
      <c r="N100" s="4">
        <v>73578.2</v>
      </c>
      <c r="O100" s="30">
        <f t="shared" si="4"/>
        <v>12902854.219999999</v>
      </c>
      <c r="P100" s="21">
        <f t="shared" si="5"/>
        <v>15591966.129999999</v>
      </c>
    </row>
    <row r="101" spans="1:16" ht="12.75" customHeight="1">
      <c r="A101" s="59" t="s">
        <v>296</v>
      </c>
      <c r="B101" s="60" t="s">
        <v>297</v>
      </c>
      <c r="C101" s="36" t="s">
        <v>100</v>
      </c>
      <c r="D101" s="4">
        <v>14738361.63</v>
      </c>
      <c r="E101" s="4">
        <v>12432916.57</v>
      </c>
      <c r="F101" s="4">
        <v>154664.73</v>
      </c>
      <c r="G101" s="4">
        <v>3300.2</v>
      </c>
      <c r="H101" s="4">
        <v>51603.95</v>
      </c>
      <c r="I101" s="4">
        <v>1312494.72</v>
      </c>
      <c r="J101" s="4">
        <v>2769321.73</v>
      </c>
      <c r="K101" s="14">
        <f t="shared" si="3"/>
        <v>31462663.53</v>
      </c>
      <c r="L101" s="4">
        <v>214803602.14</v>
      </c>
      <c r="M101" s="4">
        <v>17101123.38</v>
      </c>
      <c r="N101" s="4">
        <v>852063.77</v>
      </c>
      <c r="O101" s="30">
        <f t="shared" si="4"/>
        <v>232756789.29</v>
      </c>
      <c r="P101" s="21">
        <f t="shared" si="5"/>
        <v>264219452.82</v>
      </c>
    </row>
    <row r="102" spans="5:16" ht="12.75">
      <c r="E102" s="5"/>
      <c r="F102" s="5"/>
      <c r="G102" s="5"/>
      <c r="H102" s="5"/>
      <c r="I102" s="5"/>
      <c r="K102" s="5"/>
      <c r="L102" s="3"/>
      <c r="M102" s="3"/>
      <c r="N102" s="3"/>
      <c r="O102" s="3"/>
      <c r="P102" s="5"/>
    </row>
    <row r="103" spans="6:16" ht="12.75">
      <c r="F103" s="5"/>
      <c r="G103" s="5"/>
      <c r="H103" s="5"/>
      <c r="I103" s="5"/>
      <c r="J103" s="15"/>
      <c r="K103" s="3"/>
      <c r="L103" s="3"/>
      <c r="M103" s="3"/>
      <c r="N103" s="3"/>
      <c r="P103" s="3"/>
    </row>
    <row r="104" spans="5:16" ht="12.75">
      <c r="E104" s="5"/>
      <c r="F104" s="5"/>
      <c r="G104" s="5"/>
      <c r="H104" s="5"/>
      <c r="I104" s="5"/>
      <c r="J104" s="15"/>
      <c r="K104" s="5"/>
      <c r="L104" s="3"/>
      <c r="M104" s="3"/>
      <c r="N104" s="3"/>
      <c r="O104" s="3"/>
      <c r="P104" s="3"/>
    </row>
    <row r="105" spans="6:16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P280" s="3"/>
    </row>
    <row r="281" spans="6:16" ht="12.75">
      <c r="F281" s="5"/>
      <c r="G281" s="5"/>
      <c r="H281" s="5"/>
      <c r="I281" s="5"/>
      <c r="J281" s="15"/>
      <c r="K281" s="3"/>
      <c r="L281" s="3"/>
      <c r="M281" s="3"/>
      <c r="N281" s="3"/>
      <c r="O281" s="3"/>
      <c r="P281" s="3"/>
    </row>
  </sheetData>
  <sheetProtection/>
  <mergeCells count="13">
    <mergeCell ref="I2:I3"/>
    <mergeCell ref="L2:O2"/>
    <mergeCell ref="G2:G3"/>
    <mergeCell ref="D1:P1"/>
    <mergeCell ref="A2:B4"/>
    <mergeCell ref="C2:C4"/>
    <mergeCell ref="D2:D3"/>
    <mergeCell ref="E2:E3"/>
    <mergeCell ref="P2:P3"/>
    <mergeCell ref="J2:J3"/>
    <mergeCell ref="K2:K3"/>
    <mergeCell ref="F2:F3"/>
    <mergeCell ref="H2:H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Entregas a cuenta anuales 2015. Ayuntamientos Cesión y Diputaciones.</dc:title>
  <dc:subject/>
  <dc:creator>Bartolomé de la Huerta, Luis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2015-01-14T08:44:31Z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187;#:Financiación Territorial:Local;#178;#:Administración local</vt:lpwstr>
  </property>
  <property fmtid="{D5CDD505-2E9C-101B-9397-08002B2CF9AE}" pid="12" name="CategoriasPorOrganigrama">
    <vt:lpwstr>111;#:Secretaría General de Coordinación Autonómica y Local;#106;#:Ministerio de Hacienda y Administraciones Públicas;#37;#_:Ministerio de Economía y Hacienda;#41;#_:Secretaría de Estado de Hacienda y Presupuestos;#43;#_:Secretaría General de Hacienda;#10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2015-01-14T00:00:00Z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ActoRecurrido">
    <vt:lpwstr/>
  </property>
  <property fmtid="{D5CDD505-2E9C-101B-9397-08002B2CF9AE}" pid="35" name="NumeroInforme">
    <vt:lpwstr/>
  </property>
  <property fmtid="{D5CDD505-2E9C-101B-9397-08002B2CF9AE}" pid="36" name="NumeroResolucion">
    <vt:lpwstr/>
  </property>
  <property fmtid="{D5CDD505-2E9C-101B-9397-08002B2CF9AE}" pid="37" name="CorreoElectronico">
    <vt:lpwstr/>
  </property>
  <property fmtid="{D5CDD505-2E9C-101B-9397-08002B2CF9AE}" pid="38" name="PlazoPresentacionObservaciones">
    <vt:lpwstr/>
  </property>
  <property fmtid="{D5CDD505-2E9C-101B-9397-08002B2CF9AE}" pid="39" name="Idioma_Noticia_Prensa">
    <vt:lpwstr/>
  </property>
  <property fmtid="{D5CDD505-2E9C-101B-9397-08002B2CF9AE}" pid="40" name="FechaResolucion">
    <vt:lpwstr/>
  </property>
  <property fmtid="{D5CDD505-2E9C-101B-9397-08002B2CF9AE}" pid="41" name="AmbitoTerritorial">
    <vt:lpwstr/>
  </property>
  <property fmtid="{D5CDD505-2E9C-101B-9397-08002B2CF9AE}" pid="42" name="_SharedFileIndex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AprobacionJCCA">
    <vt:lpwstr/>
  </property>
  <property fmtid="{D5CDD505-2E9C-101B-9397-08002B2CF9AE}" pid="47" name="Materias">
    <vt:lpwstr/>
  </property>
  <property fmtid="{D5CDD505-2E9C-101B-9397-08002B2CF9AE}" pid="48" name="Solicitante">
    <vt:lpwstr/>
  </property>
  <property fmtid="{D5CDD505-2E9C-101B-9397-08002B2CF9AE}" pid="49" name="NumeroExpedienteRecurso">
    <vt:lpwstr/>
  </property>
  <property fmtid="{D5CDD505-2E9C-101B-9397-08002B2CF9AE}" pid="50" name="TipoResolucion">
    <vt:lpwstr/>
  </property>
  <property fmtid="{D5CDD505-2E9C-101B-9397-08002B2CF9AE}" pid="51" name="Descripcion">
    <vt:lpwstr/>
  </property>
  <property fmtid="{D5CDD505-2E9C-101B-9397-08002B2CF9AE}" pid="52" name="MinhacAutor">
    <vt:lpwstr/>
  </property>
  <property fmtid="{D5CDD505-2E9C-101B-9397-08002B2CF9AE}" pid="53" name="MinhacDescripción">
    <vt:lpwstr/>
  </property>
  <property fmtid="{D5CDD505-2E9C-101B-9397-08002B2CF9AE}" pid="54" name="MinhacCargo del Responsable">
    <vt:lpwstr/>
  </property>
  <property fmtid="{D5CDD505-2E9C-101B-9397-08002B2CF9AE}" pid="55" name="MinhacUnidad Responsable">
    <vt:lpwstr/>
  </property>
  <property fmtid="{D5CDD505-2E9C-101B-9397-08002B2CF9AE}" pid="56" name="MinhacCentroDirectivo">
    <vt:lpwstr>3;#</vt:lpwstr>
  </property>
  <property fmtid="{D5CDD505-2E9C-101B-9397-08002B2CF9AE}" pid="57" name="ContentTypeId">
    <vt:lpwstr>0x0101003CD58CDD608044B4830326AB27386A3A</vt:lpwstr>
  </property>
  <property fmtid="{D5CDD505-2E9C-101B-9397-08002B2CF9AE}" pid="58" name="MinhacCategoriasPorOrganigrama">
    <vt:lpwstr>111;#;#106;#;#37;#;#41;#;#43;#;#10;#</vt:lpwstr>
  </property>
  <property fmtid="{D5CDD505-2E9C-101B-9397-08002B2CF9AE}" pid="59" name="MinhacFechaInfo">
    <vt:lpwstr>2015-01-14T00:00:00Z</vt:lpwstr>
  </property>
  <property fmtid="{D5CDD505-2E9C-101B-9397-08002B2CF9AE}" pid="60" name="MinhacCategoriasGeneral">
    <vt:lpwstr>187;#;#178;#</vt:lpwstr>
  </property>
  <property fmtid="{D5CDD505-2E9C-101B-9397-08002B2CF9AE}" pid="61" name="MinhacPalabras clave">
    <vt:lpwstr/>
  </property>
  <property fmtid="{D5CDD505-2E9C-101B-9397-08002B2CF9AE}" pid="62" name="MinPortalIdiomaDocumentos">
    <vt:lpwstr>Español</vt:lpwstr>
  </property>
  <property fmtid="{D5CDD505-2E9C-101B-9397-08002B2CF9AE}" pid="63" name="MinhacPrioridad">
    <vt:lpwstr/>
  </property>
  <property fmtid="{D5CDD505-2E9C-101B-9397-08002B2CF9AE}" pid="64" name="MinhacNumNorma">
    <vt:lpwstr/>
  </property>
  <property fmtid="{D5CDD505-2E9C-101B-9397-08002B2CF9AE}" pid="65" name="MinhacFecha_NotaPrensa">
    <vt:lpwstr/>
  </property>
  <property fmtid="{D5CDD505-2E9C-101B-9397-08002B2CF9AE}" pid="66" name="MinhacFechaBOE">
    <vt:lpwstr/>
  </property>
  <property fmtid="{D5CDD505-2E9C-101B-9397-08002B2CF9AE}" pid="67" name="MinhacDocumentoAdjunto">
    <vt:lpwstr/>
  </property>
  <property fmtid="{D5CDD505-2E9C-101B-9397-08002B2CF9AE}" pid="68" name="MinhacDescripcionDocumentoAdjunto">
    <vt:lpwstr/>
  </property>
  <property fmtid="{D5CDD505-2E9C-101B-9397-08002B2CF9AE}" pid="69" name="MinhacIdioma_Noticia_Prensa">
    <vt:lpwstr>Castellano</vt:lpwstr>
  </property>
  <property fmtid="{D5CDD505-2E9C-101B-9397-08002B2CF9AE}" pid="70" name="MinhacCategoriasPrensa">
    <vt:lpwstr/>
  </property>
  <property fmtid="{D5CDD505-2E9C-101B-9397-08002B2CF9AE}" pid="71" name="MinhacFechaAprobacion">
    <vt:lpwstr/>
  </property>
  <property fmtid="{D5CDD505-2E9C-101B-9397-08002B2CF9AE}" pid="72" name="MinhacFecha Caducidad">
    <vt:lpwstr/>
  </property>
  <property fmtid="{D5CDD505-2E9C-101B-9397-08002B2CF9AE}" pid="73" name="MinhacCategoriasNormas">
    <vt:lpwstr/>
  </property>
  <property fmtid="{D5CDD505-2E9C-101B-9397-08002B2CF9AE}" pid="74" name="MinhacCaracter">
    <vt:lpwstr/>
  </property>
  <property fmtid="{D5CDD505-2E9C-101B-9397-08002B2CF9AE}" pid="75" name="MinhacClave">
    <vt:lpwstr/>
  </property>
  <property fmtid="{D5CDD505-2E9C-101B-9397-08002B2CF9AE}" pid="76" name="MinhacPais">
    <vt:lpwstr/>
  </property>
</Properties>
</file>