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325" activeTab="0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cesion'!$A$3:$P$101</definedName>
    <definedName name="_xlnm.Print_Area" localSheetId="1">'Diputaciones'!$A$3:$T$61</definedName>
  </definedNames>
  <calcPr fullCalcOnLoad="1"/>
</workbook>
</file>

<file path=xl/sharedStrings.xml><?xml version="1.0" encoding="utf-8"?>
<sst xmlns="http://schemas.openxmlformats.org/spreadsheetml/2006/main" count="496" uniqueCount="295">
  <si>
    <t>Sistema de Financiación de Entidades Locales</t>
  </si>
  <si>
    <t>Ir a....</t>
  </si>
  <si>
    <t>Diputaciones y Entes Asimilados</t>
  </si>
  <si>
    <t>Ayuntamientos Régimen de Cesión</t>
  </si>
  <si>
    <t>IRPF</t>
  </si>
  <si>
    <t>IVA</t>
  </si>
  <si>
    <t>Productos Intermedios</t>
  </si>
  <si>
    <t xml:space="preserve">TOTAL  Impuestos Cedidos </t>
  </si>
  <si>
    <t>Fondo Complementario de Financiación</t>
  </si>
  <si>
    <t>TOTAL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</si>
  <si>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</si>
  <si>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</si>
  <si>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</si>
  <si>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</si>
  <si>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</si>
  <si>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</si>
  <si>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</si>
  <si>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</si>
  <si>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</si>
  <si>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(8)=(1) a (7)</t>
  </si>
  <si>
    <t>(11)</t>
  </si>
  <si>
    <t>(12)=(9)+(10+(11)</t>
  </si>
  <si>
    <t>(13)</t>
  </si>
  <si>
    <t>(15)</t>
  </si>
  <si>
    <t>(16)=(12)+(13)+(14)+(15)</t>
  </si>
  <si>
    <t>(17)=(8)+(16)</t>
  </si>
  <si>
    <t>Total 
Entrega a cuenta</t>
  </si>
  <si>
    <t>(13)=(8)+(12)</t>
  </si>
  <si>
    <t>Asistencia Sanitaria a pagar a Diputaciones</t>
  </si>
  <si>
    <t>Asistencia Sanitaria a pagar a CCAA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</si>
  <si>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</si>
  <si>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</si>
  <si>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</si>
  <si>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</si>
  <si>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</si>
  <si>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</si>
  <si>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</si>
  <si>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</si>
  <si>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</si>
  <si>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</si>
  <si>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</si>
  <si>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</si>
  <si>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</si>
  <si>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Sabadell</t>
  </si>
  <si>
    <t>Sant Boi de Llobregat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</si>
  <si>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</si>
  <si>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</si>
  <si>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</si>
  <si>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</si>
  <si>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</si>
  <si>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</si>
  <si>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</si>
  <si>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</si>
  <si>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</si>
  <si>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</si>
  <si>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</si>
  <si>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</si>
  <si>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</si>
  <si>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</si>
  <si>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</si>
  <si>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</si>
  <si>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</si>
  <si>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</si>
  <si>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</si>
  <si>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</si>
  <si>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</si>
  <si>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</si>
  <si>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</si>
  <si>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</si>
  <si>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</si>
  <si>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</si>
  <si>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</si>
  <si>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</si>
  <si>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</si>
  <si>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</si>
  <si>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</si>
  <si>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</si>
  <si>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</si>
  <si>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</si>
  <si>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</si>
  <si>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</si>
  <si>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</si>
  <si>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</si>
  <si>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</si>
  <si>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</si>
  <si>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</si>
  <si>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</si>
  <si>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</si>
  <si>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</si>
  <si>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</si>
  <si>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</si>
  <si>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</si>
  <si>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</si>
  <si>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</si>
  <si>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</si>
  <si>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</si>
  <si>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</si>
  <si>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</si>
  <si>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Asturias</t>
  </si>
  <si>
    <t>Castellón/Castelló</t>
  </si>
  <si>
    <t>Fuerteventura</t>
  </si>
  <si>
    <t>Gran Canaria</t>
  </si>
  <si>
    <t>Lanzarote</t>
  </si>
  <si>
    <t>Mallorca</t>
  </si>
  <si>
    <t>Menorca</t>
  </si>
  <si>
    <t>Tenerife</t>
  </si>
  <si>
    <t>Valencia/València</t>
  </si>
  <si>
    <t>Código</t>
  </si>
  <si>
    <t xml:space="preserve">Compensación IAE </t>
  </si>
  <si>
    <t>Compensación Adicional IAE</t>
  </si>
  <si>
    <t>Entidad</t>
  </si>
  <si>
    <t>Alava</t>
  </si>
  <si>
    <t>Guipúzcoa</t>
  </si>
  <si>
    <t>Navarra</t>
  </si>
  <si>
    <t>Vizcaya</t>
  </si>
  <si>
    <t>Ceuta</t>
  </si>
  <si>
    <t>Melilla</t>
  </si>
  <si>
    <t>Ibiza</t>
  </si>
  <si>
    <t>Formentera</t>
  </si>
  <si>
    <t>(12)=(9)+(10)+(11)</t>
  </si>
  <si>
    <t>Orihuela</t>
  </si>
  <si>
    <t>Ejido (El)</t>
  </si>
  <si>
    <t>Torrent</t>
  </si>
  <si>
    <t>Rozas de Madrid (Las)</t>
  </si>
  <si>
    <t>Cerveza</t>
  </si>
  <si>
    <t>(14)</t>
  </si>
  <si>
    <t>TOTAL
(12) a (15)</t>
  </si>
  <si>
    <t>Gomera (La)</t>
  </si>
  <si>
    <t xml:space="preserve">Hierro (El) </t>
  </si>
  <si>
    <t xml:space="preserve">Palma (La)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</si>
  <si>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</si>
  <si>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</si>
  <si>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</si>
  <si>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</si>
  <si>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</si>
  <si>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</si>
  <si>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</si>
  <si>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</si>
  <si>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</si>
  <si>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</si>
  <si>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</si>
  <si>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</si>
  <si>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</si>
  <si>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</si>
  <si>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</si>
  <si>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</si>
  <si>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</si>
  <si>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</si>
  <si>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</si>
  <si>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</si>
  <si>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</si>
  <si>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</si>
  <si>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</si>
  <si>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</si>
  <si>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</si>
  <si>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</si>
  <si>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</si>
  <si>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</si>
  <si>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</si>
  <si>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</si>
  <si>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</si>
  <si>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</si>
  <si>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</si>
  <si>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</si>
  <si>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</si>
  <si>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</si>
  <si>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</si>
  <si>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</si>
  <si>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</si>
  <si>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</si>
  <si>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</si>
  <si>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</si>
  <si>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</si>
  <si>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</si>
  <si>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</si>
  <si>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</si>
  <si>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</si>
  <si>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</si>
  <si>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</si>
  <si>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</si>
  <si>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</si>
  <si>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</si>
  <si>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</si>
  <si>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</si>
  <si>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</si>
  <si>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</si>
  <si>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</si>
  <si>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</si>
  <si>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Subdirección General de Estudios y Financiación de Entidades Locales</t>
  </si>
  <si>
    <t>133</t>
  </si>
  <si>
    <t>Roquetas de Mar</t>
  </si>
  <si>
    <t>902</t>
  </si>
  <si>
    <t>101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</si>
  <si>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</si>
  <si>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</si>
  <si>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</si>
  <si>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</si>
  <si>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</si>
  <si>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</si>
  <si>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</si>
  <si>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</si>
  <si>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</si>
  <si>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</si>
  <si>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</si>
  <si>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</si>
  <si>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</si>
  <si>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</si>
  <si>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</si>
  <si>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</si>
  <si>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</si>
  <si>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</si>
  <si>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</si>
  <si>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</si>
  <si>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</si>
  <si>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</si>
  <si>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</si>
  <si>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</si>
  <si>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</si>
  <si>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</si>
  <si>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</si>
  <si>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</si>
  <si>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</si>
  <si>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</si>
  <si>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</si>
  <si>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</si>
  <si>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</si>
  <si>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</si>
  <si>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</si>
  <si>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</si>
  <si>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</si>
  <si>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</si>
  <si>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</si>
  <si>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</si>
  <si>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</si>
  <si>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</si>
  <si>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</si>
  <si>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</si>
  <si>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</si>
  <si>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</si>
  <si>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</si>
  <si>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</si>
  <si>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</si>
  <si>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</si>
  <si>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</si>
  <si>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</si>
  <si>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</si>
  <si>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</si>
  <si>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</si>
  <si>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</si>
  <si>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</si>
  <si>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</si>
  <si>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</si>
  <si>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</si>
  <si>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</si>
  <si>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</si>
  <si>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</si>
  <si>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</si>
  <si>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</si>
  <si>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</si>
  <si>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</si>
  <si>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</si>
  <si>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</si>
  <si>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</si>
  <si>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</si>
  <si>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</si>
  <si>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</si>
  <si>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>FCF</t>
  </si>
  <si>
    <t>Entidades Art. 145 LHL y Ceuta y Melilla</t>
  </si>
  <si>
    <t>Mérida</t>
  </si>
  <si>
    <t>Cornellà de Llobregat</t>
  </si>
  <si>
    <t>Hospitalet de Llobregat</t>
  </si>
  <si>
    <t>Mataró</t>
  </si>
  <si>
    <t>Santa Coloma Gramanet</t>
  </si>
  <si>
    <t>Jerez de la Frontera</t>
  </si>
  <si>
    <t>Puerto de Santa María</t>
  </si>
  <si>
    <t>Castellón de La Plana</t>
  </si>
  <si>
    <t>Alcalá de Henares</t>
  </si>
  <si>
    <t>Alcorcón</t>
  </si>
  <si>
    <t>Leganés</t>
  </si>
  <si>
    <t>Móstoles</t>
  </si>
  <si>
    <t>Pozuelo de Alarcón</t>
  </si>
  <si>
    <t>Rivas-Vaciamadrid</t>
  </si>
  <si>
    <t>Torrejón de Ardoz</t>
  </si>
  <si>
    <t>Fuengirola</t>
  </si>
  <si>
    <t>Avilés</t>
  </si>
  <si>
    <t>Gijón/Xixón</t>
  </si>
  <si>
    <t>Palmas de Gran Canaria</t>
  </si>
  <si>
    <t>San Cristóbal La Laguna</t>
  </si>
  <si>
    <t>Talavera de la Reina</t>
  </si>
  <si>
    <t>Gandia</t>
  </si>
  <si>
    <t>SECRETARÍA DE ESTADO DE HACIENDA</t>
  </si>
  <si>
    <t>SECRETARÍA GENERAL DE FINANCIACIÓN AUTONÓMICA Y LOCAL</t>
  </si>
  <si>
    <t>ENTREGAS A CUENTA  PARA EL AÑO 2017
 IMPORTES ANUALES</t>
  </si>
  <si>
    <t>ENTREGAS A CUENTA PARA EL AÑO 2017
 IMPORTES ANUALES</t>
  </si>
  <si>
    <t xml:space="preserve">Entregas a cuenta anuales 2017. Ayuntamientos Cesión y Diputaciones.
(Prórroga de los Presupuestos Generales del Estado de 2016) 
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</si>
</sst>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  <numFmt numFmtId="166" formatCode="#,##0.0000"/>
    <numFmt numFmtId="167" formatCode="00"/>
    <numFmt numFmtId="168" formatCode="000"/>
    <numFmt numFmtId="169" formatCode="0.000000000"/>
    <numFmt numFmtId="170" formatCode="0.0"/>
    <numFmt numFmtId="171" formatCode="0.000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10C0A]#,##0.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0000"/>
    <numFmt numFmtId="183" formatCode="#,##0_);\(#,##0\)"/>
    <numFmt numFmtId="184" formatCode="#,##0.000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Arial"/>
      <family val="0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9"/>
      <name val="Verdana"/>
      <family val="2"/>
    </font>
    <font>
      <sz val="24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4" fontId="1" fillId="34" borderId="15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35" borderId="16" xfId="0" applyFont="1" applyFill="1" applyBorder="1" applyAlignment="1" applyProtection="1">
      <alignment horizontal="left"/>
      <protection/>
    </xf>
    <xf numFmtId="1" fontId="2" fillId="35" borderId="17" xfId="0" applyNumberFormat="1" applyFont="1" applyFill="1" applyBorder="1" applyAlignment="1">
      <alignment vertical="center"/>
    </xf>
    <xf numFmtId="0" fontId="2" fillId="35" borderId="17" xfId="0" applyFont="1" applyFill="1" applyBorder="1" applyAlignment="1" applyProtection="1">
      <alignment horizontal="left"/>
      <protection/>
    </xf>
    <xf numFmtId="1" fontId="3" fillId="35" borderId="17" xfId="0" applyNumberFormat="1" applyFont="1" applyFill="1" applyBorder="1" applyAlignment="1">
      <alignment vertical="center"/>
    </xf>
    <xf numFmtId="0" fontId="2" fillId="35" borderId="18" xfId="0" applyFont="1" applyFill="1" applyBorder="1" applyAlignment="1" applyProtection="1">
      <alignment horizontal="left"/>
      <protection/>
    </xf>
    <xf numFmtId="4" fontId="1" fillId="33" borderId="14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 quotePrefix="1">
      <alignment horizontal="center" vertical="center" wrapText="1"/>
    </xf>
    <xf numFmtId="0" fontId="7" fillId="0" borderId="20" xfId="0" applyFont="1" applyBorder="1" applyAlignment="1" quotePrefix="1">
      <alignment horizontal="center" vertical="center" wrapText="1"/>
    </xf>
    <xf numFmtId="4" fontId="7" fillId="0" borderId="20" xfId="0" applyNumberFormat="1" applyFont="1" applyBorder="1" applyAlignment="1" quotePrefix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4" fontId="7" fillId="0" borderId="21" xfId="0" applyNumberFormat="1" applyFont="1" applyBorder="1" applyAlignment="1" quotePrefix="1">
      <alignment horizontal="center" vertical="center" wrapText="1"/>
    </xf>
    <xf numFmtId="4" fontId="7" fillId="37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38" borderId="23" xfId="0" applyNumberFormat="1" applyFont="1" applyFill="1" applyBorder="1" applyAlignment="1">
      <alignment vertical="center"/>
    </xf>
    <xf numFmtId="4" fontId="1" fillId="39" borderId="12" xfId="0" applyNumberFormat="1" applyFont="1" applyFill="1" applyBorder="1" applyAlignment="1">
      <alignment horizontal="center" vertical="center" wrapText="1"/>
    </xf>
    <xf numFmtId="4" fontId="7" fillId="39" borderId="20" xfId="0" applyNumberFormat="1" applyFont="1" applyFill="1" applyBorder="1" applyAlignment="1" quotePrefix="1">
      <alignment horizontal="center" vertical="center" wrapText="1"/>
    </xf>
    <xf numFmtId="4" fontId="2" fillId="38" borderId="13" xfId="0" applyNumberFormat="1" applyFont="1" applyFill="1" applyBorder="1" applyAlignment="1">
      <alignment/>
    </xf>
    <xf numFmtId="4" fontId="1" fillId="40" borderId="15" xfId="0" applyNumberFormat="1" applyFont="1" applyFill="1" applyBorder="1" applyAlignment="1">
      <alignment/>
    </xf>
    <xf numFmtId="4" fontId="8" fillId="41" borderId="24" xfId="0" applyNumberFormat="1" applyFont="1" applyFill="1" applyBorder="1" applyAlignment="1" quotePrefix="1">
      <alignment horizontal="center" vertical="center" wrapText="1"/>
    </xf>
    <xf numFmtId="1" fontId="2" fillId="35" borderId="25" xfId="0" applyNumberFormat="1" applyFont="1" applyFill="1" applyBorder="1" applyAlignment="1">
      <alignment horizontal="left" vertical="center"/>
    </xf>
    <xf numFmtId="4" fontId="2" fillId="34" borderId="12" xfId="0" applyNumberFormat="1" applyFont="1" applyFill="1" applyBorder="1" applyAlignment="1">
      <alignment/>
    </xf>
    <xf numFmtId="0" fontId="0" fillId="42" borderId="0" xfId="0" applyFill="1" applyBorder="1" applyAlignment="1">
      <alignment/>
    </xf>
    <xf numFmtId="0" fontId="11" fillId="0" borderId="0" xfId="0" applyFont="1" applyAlignment="1">
      <alignment/>
    </xf>
    <xf numFmtId="0" fontId="0" fillId="36" borderId="0" xfId="0" applyFill="1" applyBorder="1" applyAlignment="1">
      <alignment/>
    </xf>
    <xf numFmtId="0" fontId="11" fillId="42" borderId="0" xfId="0" applyFont="1" applyFill="1" applyBorder="1" applyAlignment="1">
      <alignment/>
    </xf>
    <xf numFmtId="0" fontId="14" fillId="42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Continuous"/>
    </xf>
    <xf numFmtId="49" fontId="14" fillId="36" borderId="0" xfId="0" applyNumberFormat="1" applyFont="1" applyFill="1" applyBorder="1" applyAlignment="1">
      <alignment horizontal="centerContinuous"/>
    </xf>
    <xf numFmtId="0" fontId="14" fillId="36" borderId="0" xfId="0" applyFont="1" applyFill="1" applyBorder="1" applyAlignment="1">
      <alignment/>
    </xf>
    <xf numFmtId="0" fontId="14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17" fillId="43" borderId="0" xfId="0" applyFont="1" applyFill="1" applyBorder="1" applyAlignment="1">
      <alignment/>
    </xf>
    <xf numFmtId="0" fontId="18" fillId="43" borderId="0" xfId="0" applyFont="1" applyFill="1" applyBorder="1" applyAlignment="1">
      <alignment/>
    </xf>
    <xf numFmtId="0" fontId="19" fillId="43" borderId="0" xfId="0" applyFont="1" applyFill="1" applyBorder="1" applyAlignment="1">
      <alignment/>
    </xf>
    <xf numFmtId="0" fontId="0" fillId="43" borderId="0" xfId="0" applyFill="1" applyAlignment="1">
      <alignment/>
    </xf>
    <xf numFmtId="0" fontId="21" fillId="43" borderId="0" xfId="46" applyFont="1" applyFill="1" applyBorder="1" applyAlignment="1" applyProtection="1">
      <alignment/>
      <protection/>
    </xf>
    <xf numFmtId="0" fontId="20" fillId="43" borderId="0" xfId="46" applyFont="1" applyFill="1" applyAlignment="1" applyProtection="1">
      <alignment/>
      <protection/>
    </xf>
    <xf numFmtId="4" fontId="1" fillId="0" borderId="12" xfId="0" applyNumberFormat="1" applyFont="1" applyFill="1" applyBorder="1" applyAlignment="1">
      <alignment horizontal="center" vertical="center" wrapText="1"/>
    </xf>
    <xf numFmtId="49" fontId="2" fillId="35" borderId="25" xfId="56" applyNumberFormat="1" applyFont="1" applyFill="1" applyBorder="1" applyAlignment="1">
      <alignment horizontal="right"/>
      <protection/>
    </xf>
    <xf numFmtId="49" fontId="2" fillId="35" borderId="13" xfId="56" applyNumberFormat="1" applyFont="1" applyFill="1" applyBorder="1" applyAlignment="1">
      <alignment horizontal="right"/>
      <protection/>
    </xf>
    <xf numFmtId="49" fontId="2" fillId="35" borderId="26" xfId="56" applyNumberFormat="1" applyFont="1" applyFill="1" applyBorder="1" applyAlignment="1">
      <alignment horizontal="right"/>
      <protection/>
    </xf>
    <xf numFmtId="49" fontId="2" fillId="35" borderId="27" xfId="56" applyNumberFormat="1" applyFont="1" applyFill="1" applyBorder="1" applyAlignment="1">
      <alignment horizontal="right"/>
      <protection/>
    </xf>
    <xf numFmtId="49" fontId="2" fillId="35" borderId="25" xfId="0" applyNumberFormat="1" applyFont="1" applyFill="1" applyBorder="1" applyAlignment="1">
      <alignment horizontal="right" vertical="center"/>
    </xf>
    <xf numFmtId="49" fontId="2" fillId="35" borderId="13" xfId="0" applyNumberFormat="1" applyFont="1" applyFill="1" applyBorder="1" applyAlignment="1">
      <alignment horizontal="right" vertical="center"/>
    </xf>
    <xf numFmtId="0" fontId="12" fillId="36" borderId="0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0" fillId="36" borderId="0" xfId="0" applyFill="1" applyAlignment="1">
      <alignment vertical="top" wrapText="1"/>
    </xf>
    <xf numFmtId="0" fontId="13" fillId="36" borderId="0" xfId="0" applyFont="1" applyFill="1" applyBorder="1" applyAlignment="1">
      <alignment horizontal="left"/>
    </xf>
    <xf numFmtId="0" fontId="13" fillId="36" borderId="0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0" fillId="43" borderId="0" xfId="46" applyFont="1" applyFill="1" applyAlignment="1" applyProtection="1">
      <alignment/>
      <protection/>
    </xf>
    <xf numFmtId="0" fontId="4" fillId="43" borderId="0" xfId="46" applyFill="1" applyAlignment="1" applyProtection="1">
      <alignment/>
      <protection/>
    </xf>
    <xf numFmtId="0" fontId="15" fillId="36" borderId="0" xfId="0" applyFont="1" applyFill="1" applyBorder="1" applyAlignment="1">
      <alignment horizontal="center" wrapText="1"/>
    </xf>
    <xf numFmtId="0" fontId="16" fillId="36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36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22" fillId="36" borderId="0" xfId="0" applyFont="1" applyFill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  <xf numFmtId="0" fontId="10" fillId="36" borderId="0" xfId="0" applyFont="1" applyFill="1" applyAlignment="1">
      <alignment horizontal="left" vertical="center" wrapText="1"/>
    </xf>
    <xf numFmtId="0" fontId="10" fillId="36" borderId="0" xfId="0" applyFont="1" applyFill="1" applyAlignment="1">
      <alignment horizontal="left" vertical="center" wrapText="1"/>
    </xf>
    <xf numFmtId="0" fontId="24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4" fontId="1" fillId="37" borderId="28" xfId="0" applyNumberFormat="1" applyFont="1" applyFill="1" applyBorder="1" applyAlignment="1">
      <alignment horizontal="center" vertical="center" wrapText="1"/>
    </xf>
    <xf numFmtId="4" fontId="1" fillId="37" borderId="29" xfId="0" applyNumberFormat="1" applyFont="1" applyFill="1" applyBorder="1" applyAlignment="1">
      <alignment horizontal="center" vertical="center" wrapText="1"/>
    </xf>
    <xf numFmtId="0" fontId="1" fillId="44" borderId="30" xfId="0" applyFont="1" applyFill="1" applyBorder="1" applyAlignment="1">
      <alignment horizontal="center" vertical="center" wrapText="1"/>
    </xf>
    <xf numFmtId="0" fontId="1" fillId="44" borderId="31" xfId="0" applyFont="1" applyFill="1" applyBorder="1" applyAlignment="1">
      <alignment horizontal="center" vertical="center" wrapText="1"/>
    </xf>
    <xf numFmtId="0" fontId="1" fillId="44" borderId="32" xfId="0" applyFont="1" applyFill="1" applyBorder="1" applyAlignment="1">
      <alignment horizontal="center" vertical="center" wrapText="1"/>
    </xf>
    <xf numFmtId="0" fontId="1" fillId="44" borderId="33" xfId="0" applyFont="1" applyFill="1" applyBorder="1" applyAlignment="1">
      <alignment horizontal="center" vertical="center" wrapText="1"/>
    </xf>
    <xf numFmtId="0" fontId="1" fillId="44" borderId="34" xfId="0" applyFont="1" applyFill="1" applyBorder="1" applyAlignment="1">
      <alignment horizontal="center" vertical="center" wrapText="1"/>
    </xf>
    <xf numFmtId="0" fontId="1" fillId="44" borderId="35" xfId="0" applyFont="1" applyFill="1" applyBorder="1" applyAlignment="1">
      <alignment horizontal="center" vertical="center" wrapText="1"/>
    </xf>
    <xf numFmtId="0" fontId="1" fillId="44" borderId="36" xfId="0" applyFont="1" applyFill="1" applyBorder="1" applyAlignment="1">
      <alignment horizontal="center" vertical="center" wrapText="1"/>
    </xf>
    <xf numFmtId="0" fontId="1" fillId="44" borderId="37" xfId="0" applyFont="1" applyFill="1" applyBorder="1" applyAlignment="1">
      <alignment horizontal="center" vertical="center" wrapText="1"/>
    </xf>
    <xf numFmtId="0" fontId="1" fillId="44" borderId="38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6" fillId="41" borderId="41" xfId="0" applyNumberFormat="1" applyFont="1" applyFill="1" applyBorder="1" applyAlignment="1">
      <alignment horizontal="center" vertical="center" wrapText="1"/>
    </xf>
    <xf numFmtId="4" fontId="6" fillId="41" borderId="15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" fontId="24" fillId="34" borderId="0" xfId="0" applyNumberFormat="1" applyFont="1" applyFill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Libro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5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2762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N20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11.28125" style="38" customWidth="1"/>
    <col min="2" max="2" width="11.421875" style="38" customWidth="1"/>
    <col min="3" max="3" width="13.140625" style="38" customWidth="1"/>
    <col min="4" max="4" width="11.57421875" style="38" customWidth="1"/>
    <col min="5" max="5" width="10.57421875" style="38" customWidth="1"/>
    <col min="6" max="6" width="12.421875" style="38" customWidth="1"/>
    <col min="7" max="8" width="12.8515625" style="38" customWidth="1"/>
    <col min="9" max="11" width="11.421875" style="38" customWidth="1"/>
    <col min="12" max="12" width="13.421875" style="38" customWidth="1"/>
    <col min="13" max="13" width="7.00390625" style="38" customWidth="1"/>
    <col min="14" max="14" width="51.421875" style="38" customWidth="1"/>
    <col min="15" max="16384" width="11.421875" style="38" customWidth="1"/>
  </cols>
  <sheetData>
    <row r="1" spans="13:14" ht="12.75">
      <c r="M1" s="39"/>
      <c r="N1" s="39"/>
    </row>
    <row r="2" spans="2:14" ht="12.75">
      <c r="B2" s="40"/>
      <c r="C2" s="40"/>
      <c r="D2" s="40"/>
      <c r="E2" s="61"/>
      <c r="F2" s="61"/>
      <c r="G2" s="74"/>
      <c r="H2" s="75"/>
      <c r="I2" s="75"/>
      <c r="J2" s="75"/>
      <c r="K2" s="75"/>
      <c r="M2" s="41"/>
      <c r="N2" s="41"/>
    </row>
    <row r="3" spans="2:11" ht="12.75" customHeight="1">
      <c r="B3" s="40"/>
      <c r="C3" s="40"/>
      <c r="D3" s="40"/>
      <c r="E3" s="62"/>
      <c r="F3" s="63"/>
      <c r="G3" s="76" t="s">
        <v>290</v>
      </c>
      <c r="H3" s="77"/>
      <c r="I3" s="77"/>
      <c r="J3" s="77"/>
      <c r="K3" s="77"/>
    </row>
    <row r="4" spans="2:11" ht="12.75" customHeight="1">
      <c r="B4" s="40"/>
      <c r="C4" s="40"/>
      <c r="D4" s="40"/>
      <c r="E4" s="64"/>
      <c r="F4" s="65"/>
      <c r="G4" s="78" t="s">
        <v>291</v>
      </c>
      <c r="H4" s="78"/>
      <c r="I4" s="78"/>
      <c r="J4" s="78"/>
      <c r="K4" s="78"/>
    </row>
    <row r="5" spans="2:11" ht="16.5" customHeight="1">
      <c r="B5" s="40"/>
      <c r="C5" s="40"/>
      <c r="D5" s="40"/>
      <c r="E5" s="40"/>
      <c r="F5" s="61"/>
      <c r="G5" s="79" t="s">
        <v>188</v>
      </c>
      <c r="H5" s="79"/>
      <c r="I5" s="79"/>
      <c r="J5" s="79"/>
      <c r="K5" s="79"/>
    </row>
    <row r="6" spans="2:11" s="42" customFormat="1" ht="25.5">
      <c r="B6" s="43"/>
      <c r="C6" s="43"/>
      <c r="D6" s="43"/>
      <c r="E6" s="43"/>
      <c r="F6" s="44"/>
      <c r="G6" s="44"/>
      <c r="H6" s="44"/>
      <c r="I6" s="43"/>
      <c r="J6" s="43"/>
      <c r="K6" s="43"/>
    </row>
    <row r="7" spans="2:11" s="42" customFormat="1" ht="26.25">
      <c r="B7" s="71" t="s">
        <v>0</v>
      </c>
      <c r="C7" s="71"/>
      <c r="D7" s="71"/>
      <c r="E7" s="71"/>
      <c r="F7" s="71"/>
      <c r="G7" s="71"/>
      <c r="H7" s="71"/>
      <c r="I7" s="71"/>
      <c r="J7" s="71"/>
      <c r="K7" s="71"/>
    </row>
    <row r="8" spans="2:11" s="42" customFormat="1" ht="46.5" customHeight="1">
      <c r="B8" s="72" t="s">
        <v>294</v>
      </c>
      <c r="C8" s="73"/>
      <c r="D8" s="73"/>
      <c r="E8" s="73"/>
      <c r="F8" s="73"/>
      <c r="G8" s="73"/>
      <c r="H8" s="73"/>
      <c r="I8" s="73"/>
      <c r="J8" s="73"/>
      <c r="K8" s="73"/>
    </row>
    <row r="9" spans="2:11" s="42" customFormat="1" ht="25.5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2:11" s="42" customFormat="1" ht="25.5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8">
      <c r="B12" s="48" t="s">
        <v>1</v>
      </c>
      <c r="C12" s="49"/>
      <c r="D12" s="49"/>
      <c r="E12" s="49"/>
      <c r="F12" s="49"/>
      <c r="G12" s="49"/>
      <c r="H12" s="50"/>
      <c r="I12" s="50"/>
      <c r="J12" s="50"/>
      <c r="K12" s="47"/>
    </row>
    <row r="13" spans="2:11" ht="15.75">
      <c r="B13" s="49"/>
      <c r="C13" s="69" t="s">
        <v>2</v>
      </c>
      <c r="D13" s="70"/>
      <c r="E13" s="70"/>
      <c r="F13" s="70"/>
      <c r="G13" s="70"/>
      <c r="H13" s="51"/>
      <c r="I13" s="51"/>
      <c r="J13" s="52"/>
      <c r="K13" s="47"/>
    </row>
    <row r="14" spans="2:11" ht="15">
      <c r="B14" s="49"/>
      <c r="C14" s="49"/>
      <c r="D14" s="49"/>
      <c r="E14" s="49"/>
      <c r="F14" s="49"/>
      <c r="G14" s="49"/>
      <c r="H14" s="50"/>
      <c r="I14" s="50"/>
      <c r="J14" s="50"/>
      <c r="K14" s="47"/>
    </row>
    <row r="15" spans="2:11" ht="15.75">
      <c r="B15" s="49"/>
      <c r="C15" s="53" t="s">
        <v>3</v>
      </c>
      <c r="D15" s="53"/>
      <c r="E15" s="51"/>
      <c r="F15" s="49"/>
      <c r="G15" s="49"/>
      <c r="H15" s="50"/>
      <c r="I15" s="50"/>
      <c r="J15" s="50"/>
      <c r="K15" s="47"/>
    </row>
    <row r="16" spans="2:11" ht="15">
      <c r="B16" s="49"/>
      <c r="C16" s="49"/>
      <c r="D16" s="49"/>
      <c r="E16" s="49"/>
      <c r="F16" s="49"/>
      <c r="G16" s="49"/>
      <c r="H16" s="50"/>
      <c r="I16" s="50"/>
      <c r="J16" s="50"/>
      <c r="K16" s="47"/>
    </row>
    <row r="17" spans="2:11" ht="15">
      <c r="B17" s="49"/>
      <c r="C17" s="47"/>
      <c r="D17" s="51"/>
      <c r="E17" s="49"/>
      <c r="F17" s="49"/>
      <c r="G17" s="50"/>
      <c r="H17" s="50"/>
      <c r="I17" s="50"/>
      <c r="J17" s="47"/>
      <c r="K17" s="47"/>
    </row>
    <row r="18" spans="2:11" ht="12.75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2:11" ht="12.75"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2:11" ht="12.75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ht="42" customHeight="1"/>
  </sheetData>
  <sheetProtection/>
  <mergeCells count="7">
    <mergeCell ref="C13:G13"/>
    <mergeCell ref="B7:K7"/>
    <mergeCell ref="B8:K8"/>
    <mergeCell ref="G2:K2"/>
    <mergeCell ref="G3:K3"/>
    <mergeCell ref="G4:K4"/>
    <mergeCell ref="G5:K5"/>
  </mergeCells>
  <hyperlinks>
    <hyperlink ref="C13:G13" location="Diputaciones!A1" display="Total entregas a cuenta"/>
    <hyperlink ref="C15:D15" location="'Participación por Variables'!A1" display="Participación por variables"/>
    <hyperlink ref="C15" location="'Ayuntamientos régimen cesion'!A1" display="Ayuntamientos Régimen de Cesió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0" sqref="H20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8" width="9.7109375" style="3" customWidth="1"/>
    <col min="9" max="10" width="11.7109375" style="3" customWidth="1"/>
    <col min="11" max="11" width="11.710937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00390625" style="3" bestFit="1" customWidth="1"/>
    <col min="16" max="16" width="11.7109375" style="3" customWidth="1"/>
    <col min="17" max="17" width="13.57421875" style="3" customWidth="1"/>
    <col min="18" max="18" width="11.7109375" style="3" customWidth="1"/>
    <col min="19" max="19" width="13.28125" style="6" customWidth="1"/>
    <col min="20" max="20" width="13.00390625" style="3" bestFit="1" customWidth="1"/>
    <col min="21" max="16384" width="11.421875" style="3" customWidth="1"/>
  </cols>
  <sheetData>
    <row r="1" spans="4:20" ht="72" customHeight="1">
      <c r="D1" s="80" t="s">
        <v>292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7" customFormat="1" ht="18" customHeight="1">
      <c r="A2" s="84" t="s">
        <v>107</v>
      </c>
      <c r="B2" s="85"/>
      <c r="C2" s="90" t="s">
        <v>110</v>
      </c>
      <c r="D2" s="100" t="s">
        <v>4</v>
      </c>
      <c r="E2" s="102" t="s">
        <v>5</v>
      </c>
      <c r="F2" s="102" t="s">
        <v>30</v>
      </c>
      <c r="G2" s="104" t="s">
        <v>6</v>
      </c>
      <c r="H2" s="102" t="s">
        <v>124</v>
      </c>
      <c r="I2" s="93" t="s">
        <v>31</v>
      </c>
      <c r="J2" s="93" t="s">
        <v>32</v>
      </c>
      <c r="K2" s="99" t="s">
        <v>7</v>
      </c>
      <c r="L2" s="102" t="s">
        <v>8</v>
      </c>
      <c r="M2" s="102"/>
      <c r="N2" s="102"/>
      <c r="O2" s="102"/>
      <c r="P2" s="93" t="s">
        <v>28</v>
      </c>
      <c r="Q2" s="93" t="s">
        <v>29</v>
      </c>
      <c r="R2" s="95" t="s">
        <v>267</v>
      </c>
      <c r="S2" s="97" t="s">
        <v>126</v>
      </c>
      <c r="T2" s="82" t="s">
        <v>26</v>
      </c>
    </row>
    <row r="3" spans="1:20" s="7" customFormat="1" ht="36" customHeight="1">
      <c r="A3" s="86"/>
      <c r="B3" s="87"/>
      <c r="C3" s="91"/>
      <c r="D3" s="101"/>
      <c r="E3" s="103"/>
      <c r="F3" s="103"/>
      <c r="G3" s="105"/>
      <c r="H3" s="103"/>
      <c r="I3" s="94"/>
      <c r="J3" s="94"/>
      <c r="K3" s="99"/>
      <c r="L3" s="54" t="s">
        <v>266</v>
      </c>
      <c r="M3" s="22" t="s">
        <v>108</v>
      </c>
      <c r="N3" s="22" t="s">
        <v>109</v>
      </c>
      <c r="O3" s="31" t="s">
        <v>9</v>
      </c>
      <c r="P3" s="94"/>
      <c r="Q3" s="94"/>
      <c r="R3" s="96"/>
      <c r="S3" s="98"/>
      <c r="T3" s="83"/>
    </row>
    <row r="4" spans="1:20" s="29" customFormat="1" ht="24" customHeight="1">
      <c r="A4" s="88"/>
      <c r="B4" s="89"/>
      <c r="C4" s="92"/>
      <c r="D4" s="23" t="s">
        <v>10</v>
      </c>
      <c r="E4" s="24" t="s">
        <v>11</v>
      </c>
      <c r="F4" s="24" t="s">
        <v>12</v>
      </c>
      <c r="G4" s="24" t="s">
        <v>14</v>
      </c>
      <c r="H4" s="24" t="s">
        <v>13</v>
      </c>
      <c r="I4" s="24" t="s">
        <v>16</v>
      </c>
      <c r="J4" s="25" t="s">
        <v>15</v>
      </c>
      <c r="K4" s="26" t="s">
        <v>19</v>
      </c>
      <c r="L4" s="25" t="s">
        <v>17</v>
      </c>
      <c r="M4" s="25" t="s">
        <v>18</v>
      </c>
      <c r="N4" s="25" t="s">
        <v>20</v>
      </c>
      <c r="O4" s="32" t="s">
        <v>21</v>
      </c>
      <c r="P4" s="25" t="s">
        <v>22</v>
      </c>
      <c r="Q4" s="25" t="s">
        <v>125</v>
      </c>
      <c r="R4" s="27" t="s">
        <v>23</v>
      </c>
      <c r="S4" s="35" t="s">
        <v>24</v>
      </c>
      <c r="T4" s="28" t="s">
        <v>25</v>
      </c>
    </row>
    <row r="5" spans="1:20" ht="12.75">
      <c r="A5" s="55" t="s">
        <v>130</v>
      </c>
      <c r="B5" s="56" t="s">
        <v>139</v>
      </c>
      <c r="C5" s="16" t="s">
        <v>111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37">
        <f>SUM(D5:J5)</f>
        <v>0</v>
      </c>
      <c r="L5" s="8">
        <v>0</v>
      </c>
      <c r="M5" s="4">
        <v>0</v>
      </c>
      <c r="N5" s="4">
        <v>0</v>
      </c>
      <c r="O5" s="33">
        <f>+N5+M5+L5</f>
        <v>0</v>
      </c>
      <c r="P5" s="4">
        <v>0</v>
      </c>
      <c r="Q5" s="10">
        <v>0</v>
      </c>
      <c r="R5" s="10">
        <v>38338.09</v>
      </c>
      <c r="S5" s="34">
        <f aca="true" t="shared" si="0" ref="S5:S36">+R5+Q5+P5+O5</f>
        <v>38338.09</v>
      </c>
      <c r="T5" s="12">
        <f aca="true" t="shared" si="1" ref="T5:T36">+S5+K5</f>
        <v>38338.09</v>
      </c>
    </row>
    <row r="6" spans="1:20" ht="12.75">
      <c r="A6" s="57" t="s">
        <v>131</v>
      </c>
      <c r="B6" s="56" t="s">
        <v>139</v>
      </c>
      <c r="C6" s="17" t="s">
        <v>33</v>
      </c>
      <c r="D6" s="8">
        <v>2752068.06</v>
      </c>
      <c r="E6" s="8">
        <v>3623083.64</v>
      </c>
      <c r="F6" s="8">
        <v>47343.3</v>
      </c>
      <c r="G6" s="8">
        <v>929.81</v>
      </c>
      <c r="H6" s="8">
        <v>17383.8</v>
      </c>
      <c r="I6" s="8">
        <v>518818.84</v>
      </c>
      <c r="J6" s="8">
        <v>774213.62</v>
      </c>
      <c r="K6" s="37">
        <f aca="true" t="shared" si="2" ref="K6:K61">SUM(D6:J6)</f>
        <v>7733841.069999999</v>
      </c>
      <c r="L6" s="8">
        <v>65916476.36</v>
      </c>
      <c r="M6" s="4">
        <v>726687.29</v>
      </c>
      <c r="N6" s="4">
        <v>41868.1</v>
      </c>
      <c r="O6" s="33">
        <f aca="true" t="shared" si="3" ref="O6:O61">+N6+M6+L6</f>
        <v>66685031.75</v>
      </c>
      <c r="P6" s="8">
        <v>9216575.57</v>
      </c>
      <c r="Q6" s="8">
        <v>0</v>
      </c>
      <c r="R6" s="8">
        <v>0</v>
      </c>
      <c r="S6" s="34">
        <f t="shared" si="0"/>
        <v>75901607.32</v>
      </c>
      <c r="T6" s="12">
        <f t="shared" si="1"/>
        <v>83635448.38999999</v>
      </c>
    </row>
    <row r="7" spans="1:20" ht="12.75">
      <c r="A7" s="55" t="s">
        <v>132</v>
      </c>
      <c r="B7" s="56" t="s">
        <v>139</v>
      </c>
      <c r="C7" s="17" t="s">
        <v>34</v>
      </c>
      <c r="D7" s="8">
        <v>11053717.09</v>
      </c>
      <c r="E7" s="8">
        <v>18184180.58</v>
      </c>
      <c r="F7" s="8">
        <v>257203.67</v>
      </c>
      <c r="G7" s="8">
        <v>5143.49</v>
      </c>
      <c r="H7" s="8">
        <v>88126.3</v>
      </c>
      <c r="I7" s="8">
        <v>3047764.55</v>
      </c>
      <c r="J7" s="8">
        <v>2678160.38</v>
      </c>
      <c r="K7" s="37">
        <f t="shared" si="2"/>
        <v>35314296.06</v>
      </c>
      <c r="L7" s="8">
        <v>165162370.06</v>
      </c>
      <c r="M7" s="4">
        <v>3110618.31</v>
      </c>
      <c r="N7" s="4">
        <v>174037.79</v>
      </c>
      <c r="O7" s="33">
        <f t="shared" si="3"/>
        <v>168447026.16</v>
      </c>
      <c r="P7" s="4">
        <v>0</v>
      </c>
      <c r="Q7" s="4">
        <v>27069844.66</v>
      </c>
      <c r="R7" s="8">
        <v>0</v>
      </c>
      <c r="S7" s="34">
        <f t="shared" si="0"/>
        <v>195516870.82</v>
      </c>
      <c r="T7" s="12">
        <f t="shared" si="1"/>
        <v>230831166.88</v>
      </c>
    </row>
    <row r="8" spans="1:20" ht="12.75">
      <c r="A8" s="57" t="s">
        <v>133</v>
      </c>
      <c r="B8" s="56" t="s">
        <v>139</v>
      </c>
      <c r="C8" s="17" t="s">
        <v>37</v>
      </c>
      <c r="D8" s="8">
        <v>3947789.7</v>
      </c>
      <c r="E8" s="8">
        <v>6210233.35</v>
      </c>
      <c r="F8" s="8">
        <v>87963.51</v>
      </c>
      <c r="G8" s="8">
        <v>1670.39</v>
      </c>
      <c r="H8" s="8">
        <v>31798.05</v>
      </c>
      <c r="I8" s="8">
        <v>1004388.39</v>
      </c>
      <c r="J8" s="8">
        <v>1225879.27</v>
      </c>
      <c r="K8" s="37">
        <f t="shared" si="2"/>
        <v>12509722.660000002</v>
      </c>
      <c r="L8" s="8">
        <v>77323758.72</v>
      </c>
      <c r="M8" s="4">
        <v>896119.36</v>
      </c>
      <c r="N8" s="4">
        <v>497948.72</v>
      </c>
      <c r="O8" s="33">
        <f t="shared" si="3"/>
        <v>78717826.8</v>
      </c>
      <c r="P8" s="4">
        <v>0</v>
      </c>
      <c r="Q8" s="8">
        <v>0</v>
      </c>
      <c r="R8" s="8">
        <v>0</v>
      </c>
      <c r="S8" s="34">
        <f t="shared" si="0"/>
        <v>78717826.8</v>
      </c>
      <c r="T8" s="12">
        <f t="shared" si="1"/>
        <v>91227549.46</v>
      </c>
    </row>
    <row r="9" spans="1:20" ht="12.75">
      <c r="A9" s="55" t="s">
        <v>134</v>
      </c>
      <c r="B9" s="56" t="s">
        <v>139</v>
      </c>
      <c r="C9" s="17" t="s">
        <v>38</v>
      </c>
      <c r="D9" s="4">
        <v>1135141.47</v>
      </c>
      <c r="E9" s="4">
        <v>1669464.85</v>
      </c>
      <c r="F9" s="4">
        <v>22530.8</v>
      </c>
      <c r="G9" s="4">
        <v>515.09</v>
      </c>
      <c r="H9" s="4">
        <v>7763.09</v>
      </c>
      <c r="I9" s="4">
        <v>229580.79</v>
      </c>
      <c r="J9" s="4">
        <v>337680.16</v>
      </c>
      <c r="K9" s="37">
        <f t="shared" si="2"/>
        <v>3402676.25</v>
      </c>
      <c r="L9" s="4">
        <v>35029864.61</v>
      </c>
      <c r="M9" s="4">
        <v>401405.67</v>
      </c>
      <c r="N9" s="4">
        <v>106890.98</v>
      </c>
      <c r="O9" s="33">
        <f t="shared" si="3"/>
        <v>35538161.26</v>
      </c>
      <c r="P9" s="4">
        <v>0</v>
      </c>
      <c r="Q9" s="10">
        <v>9785149.27</v>
      </c>
      <c r="R9" s="8">
        <v>0</v>
      </c>
      <c r="S9" s="34">
        <f t="shared" si="0"/>
        <v>45323310.53</v>
      </c>
      <c r="T9" s="12">
        <f t="shared" si="1"/>
        <v>48725986.78</v>
      </c>
    </row>
    <row r="10" spans="1:20" ht="12.75">
      <c r="A10" s="57" t="s">
        <v>135</v>
      </c>
      <c r="B10" s="56" t="s">
        <v>139</v>
      </c>
      <c r="C10" s="17" t="s">
        <v>39</v>
      </c>
      <c r="D10" s="8">
        <v>3905425.5</v>
      </c>
      <c r="E10" s="8">
        <v>5659580.41</v>
      </c>
      <c r="F10" s="8">
        <v>67568.82</v>
      </c>
      <c r="G10" s="8">
        <v>1302.48</v>
      </c>
      <c r="H10" s="8">
        <v>26170.39</v>
      </c>
      <c r="I10" s="8">
        <v>952363.81</v>
      </c>
      <c r="J10" s="8">
        <v>1331235.51</v>
      </c>
      <c r="K10" s="37">
        <f t="shared" si="2"/>
        <v>11943646.920000002</v>
      </c>
      <c r="L10" s="8">
        <v>111270238.15</v>
      </c>
      <c r="M10" s="4">
        <v>1323927.29</v>
      </c>
      <c r="N10" s="4">
        <v>74036.54</v>
      </c>
      <c r="O10" s="33">
        <f t="shared" si="3"/>
        <v>112668201.98</v>
      </c>
      <c r="P10" s="4">
        <v>0</v>
      </c>
      <c r="Q10" s="8">
        <v>24043064.14</v>
      </c>
      <c r="R10" s="8">
        <v>0</v>
      </c>
      <c r="S10" s="34">
        <f t="shared" si="0"/>
        <v>136711266.12</v>
      </c>
      <c r="T10" s="12">
        <f t="shared" si="1"/>
        <v>148654913.04000002</v>
      </c>
    </row>
    <row r="11" spans="1:20" ht="12.75">
      <c r="A11" s="57" t="s">
        <v>136</v>
      </c>
      <c r="B11" s="56" t="s">
        <v>140</v>
      </c>
      <c r="C11" s="17" t="s">
        <v>117</v>
      </c>
      <c r="D11" s="8">
        <v>1184170.5</v>
      </c>
      <c r="E11" s="8">
        <v>1871185.24</v>
      </c>
      <c r="F11" s="8">
        <v>27775.05</v>
      </c>
      <c r="G11" s="8">
        <v>616.7</v>
      </c>
      <c r="H11" s="8">
        <v>9379.86</v>
      </c>
      <c r="I11" s="8">
        <v>356211.55</v>
      </c>
      <c r="J11" s="8">
        <v>250049.05</v>
      </c>
      <c r="K11" s="37">
        <f t="shared" si="2"/>
        <v>3699387.9499999997</v>
      </c>
      <c r="L11" s="8">
        <v>13285113.68</v>
      </c>
      <c r="M11" s="4">
        <v>243920.85</v>
      </c>
      <c r="N11" s="4">
        <v>14358.21</v>
      </c>
      <c r="O11" s="33">
        <f t="shared" si="3"/>
        <v>13543392.74</v>
      </c>
      <c r="P11" s="4">
        <v>0</v>
      </c>
      <c r="Q11" s="4">
        <v>0</v>
      </c>
      <c r="R11" s="8">
        <v>0</v>
      </c>
      <c r="S11" s="34">
        <f t="shared" si="0"/>
        <v>13543392.74</v>
      </c>
      <c r="T11" s="12">
        <f t="shared" si="1"/>
        <v>17242780.69</v>
      </c>
    </row>
    <row r="12" spans="1:20" ht="12.75">
      <c r="A12" s="57" t="s">
        <v>136</v>
      </c>
      <c r="B12" s="56" t="s">
        <v>141</v>
      </c>
      <c r="C12" s="17" t="s">
        <v>103</v>
      </c>
      <c r="D12" s="8">
        <v>8885103.09</v>
      </c>
      <c r="E12" s="8">
        <v>11406379.64</v>
      </c>
      <c r="F12" s="8">
        <v>169311.3</v>
      </c>
      <c r="G12" s="8">
        <v>3759.26</v>
      </c>
      <c r="H12" s="8">
        <v>57177.79</v>
      </c>
      <c r="I12" s="8">
        <v>1652761.03</v>
      </c>
      <c r="J12" s="8">
        <v>1540627.49</v>
      </c>
      <c r="K12" s="37">
        <f t="shared" si="2"/>
        <v>23715119.6</v>
      </c>
      <c r="L12" s="8">
        <v>68502819.39</v>
      </c>
      <c r="M12" s="4">
        <v>3162926.71</v>
      </c>
      <c r="N12" s="4">
        <v>165972.08</v>
      </c>
      <c r="O12" s="33">
        <f t="shared" si="3"/>
        <v>71831718.18</v>
      </c>
      <c r="P12" s="4">
        <v>0</v>
      </c>
      <c r="Q12" s="4">
        <v>0</v>
      </c>
      <c r="R12" s="8">
        <v>0</v>
      </c>
      <c r="S12" s="34">
        <f t="shared" si="0"/>
        <v>71831718.18</v>
      </c>
      <c r="T12" s="12">
        <f t="shared" si="1"/>
        <v>95546837.78</v>
      </c>
    </row>
    <row r="13" spans="1:20" ht="12.75">
      <c r="A13" s="57" t="s">
        <v>136</v>
      </c>
      <c r="B13" s="56" t="s">
        <v>142</v>
      </c>
      <c r="C13" s="17" t="s">
        <v>104</v>
      </c>
      <c r="D13" s="8">
        <v>733407.3</v>
      </c>
      <c r="E13" s="8">
        <v>1225846.42</v>
      </c>
      <c r="F13" s="8">
        <v>18195.93</v>
      </c>
      <c r="G13" s="8">
        <v>404.01</v>
      </c>
      <c r="H13" s="8">
        <v>6144.91</v>
      </c>
      <c r="I13" s="8">
        <v>147367.89</v>
      </c>
      <c r="J13" s="8">
        <v>169574.16</v>
      </c>
      <c r="K13" s="37">
        <f t="shared" si="2"/>
        <v>2300940.62</v>
      </c>
      <c r="L13" s="8">
        <v>11617953.3</v>
      </c>
      <c r="M13" s="4">
        <v>412422.58</v>
      </c>
      <c r="N13" s="4">
        <v>21925.5</v>
      </c>
      <c r="O13" s="33">
        <f t="shared" si="3"/>
        <v>12052301.38</v>
      </c>
      <c r="P13" s="4">
        <v>0</v>
      </c>
      <c r="Q13" s="4">
        <v>0</v>
      </c>
      <c r="R13" s="8">
        <v>0</v>
      </c>
      <c r="S13" s="34">
        <f t="shared" si="0"/>
        <v>12052301.38</v>
      </c>
      <c r="T13" s="12">
        <f t="shared" si="1"/>
        <v>14353242</v>
      </c>
    </row>
    <row r="14" spans="1:20" ht="12.75">
      <c r="A14" s="57" t="s">
        <v>136</v>
      </c>
      <c r="B14" s="56" t="s">
        <v>143</v>
      </c>
      <c r="C14" s="17" t="s">
        <v>118</v>
      </c>
      <c r="D14" s="8">
        <v>76149.52</v>
      </c>
      <c r="E14" s="8">
        <v>157671.03</v>
      </c>
      <c r="F14" s="8">
        <v>2340.4</v>
      </c>
      <c r="G14" s="8">
        <v>51.96</v>
      </c>
      <c r="H14" s="8">
        <v>790.37</v>
      </c>
      <c r="I14" s="8">
        <v>26202.96</v>
      </c>
      <c r="J14" s="8">
        <v>20263.76</v>
      </c>
      <c r="K14" s="37">
        <f t="shared" si="2"/>
        <v>283470</v>
      </c>
      <c r="L14" s="8">
        <v>1255026.19</v>
      </c>
      <c r="M14" s="4">
        <v>16375.44</v>
      </c>
      <c r="N14" s="4">
        <v>1002.99</v>
      </c>
      <c r="O14" s="33">
        <f t="shared" si="3"/>
        <v>1272404.6199999999</v>
      </c>
      <c r="P14" s="4">
        <v>0</v>
      </c>
      <c r="Q14" s="4">
        <v>0</v>
      </c>
      <c r="R14" s="8">
        <v>0</v>
      </c>
      <c r="S14" s="34">
        <f t="shared" si="0"/>
        <v>1272404.6199999999</v>
      </c>
      <c r="T14" s="12">
        <f t="shared" si="1"/>
        <v>1555874.6199999999</v>
      </c>
    </row>
    <row r="15" spans="1:20" ht="12.75">
      <c r="A15" s="57" t="s">
        <v>137</v>
      </c>
      <c r="B15" s="56" t="s">
        <v>139</v>
      </c>
      <c r="C15" s="17" t="s">
        <v>42</v>
      </c>
      <c r="D15" s="8">
        <v>77727447.17</v>
      </c>
      <c r="E15" s="8">
        <v>59154720.41</v>
      </c>
      <c r="F15" s="8">
        <v>831004.88</v>
      </c>
      <c r="G15" s="8">
        <v>19326.77</v>
      </c>
      <c r="H15" s="8">
        <v>283015.88</v>
      </c>
      <c r="I15" s="8">
        <v>6482734.93</v>
      </c>
      <c r="J15" s="8">
        <v>7150033.2</v>
      </c>
      <c r="K15" s="37">
        <f t="shared" si="2"/>
        <v>151648283.23999998</v>
      </c>
      <c r="L15" s="8">
        <v>433948167.29</v>
      </c>
      <c r="M15" s="4">
        <v>21519179.29</v>
      </c>
      <c r="N15" s="4">
        <v>3830898.74</v>
      </c>
      <c r="O15" s="33">
        <f t="shared" si="3"/>
        <v>459298245.32000005</v>
      </c>
      <c r="P15" s="4">
        <v>16211997.75</v>
      </c>
      <c r="Q15" s="4">
        <v>0</v>
      </c>
      <c r="R15" s="8">
        <v>0</v>
      </c>
      <c r="S15" s="34">
        <f t="shared" si="0"/>
        <v>475510243.07000005</v>
      </c>
      <c r="T15" s="12">
        <f t="shared" si="1"/>
        <v>627158526.3100001</v>
      </c>
    </row>
    <row r="16" spans="1:20" ht="12.75">
      <c r="A16" s="57" t="s">
        <v>138</v>
      </c>
      <c r="B16" s="56" t="s">
        <v>139</v>
      </c>
      <c r="C16" s="17" t="s">
        <v>46</v>
      </c>
      <c r="D16" s="4">
        <v>4152631.35</v>
      </c>
      <c r="E16" s="4">
        <v>3684635.7</v>
      </c>
      <c r="F16" s="4">
        <v>49727.18</v>
      </c>
      <c r="G16" s="4">
        <v>1136.85</v>
      </c>
      <c r="H16" s="4">
        <v>17133.73</v>
      </c>
      <c r="I16" s="4">
        <v>465772.5</v>
      </c>
      <c r="J16" s="4">
        <v>1017398.97</v>
      </c>
      <c r="K16" s="37">
        <f t="shared" si="2"/>
        <v>9388436.280000001</v>
      </c>
      <c r="L16" s="4">
        <v>57894954.82</v>
      </c>
      <c r="M16" s="4">
        <v>208100.73</v>
      </c>
      <c r="N16" s="4">
        <v>1380086.53</v>
      </c>
      <c r="O16" s="33">
        <f t="shared" si="3"/>
        <v>59483142.08</v>
      </c>
      <c r="P16" s="4">
        <v>0</v>
      </c>
      <c r="Q16" s="4">
        <v>11980101.62</v>
      </c>
      <c r="R16" s="8">
        <v>0</v>
      </c>
      <c r="S16" s="34">
        <f t="shared" si="0"/>
        <v>71463243.7</v>
      </c>
      <c r="T16" s="12">
        <f t="shared" si="1"/>
        <v>80851679.98</v>
      </c>
    </row>
    <row r="17" spans="1:20" ht="12.75">
      <c r="A17" s="57">
        <v>10</v>
      </c>
      <c r="B17" s="56" t="s">
        <v>139</v>
      </c>
      <c r="C17" s="17" t="s">
        <v>47</v>
      </c>
      <c r="D17" s="8">
        <v>2629024.02</v>
      </c>
      <c r="E17" s="8">
        <v>3348187.43</v>
      </c>
      <c r="F17" s="8">
        <v>39973.47</v>
      </c>
      <c r="G17" s="8">
        <v>770.54</v>
      </c>
      <c r="H17" s="8">
        <v>15482.31</v>
      </c>
      <c r="I17" s="8">
        <v>593750.11</v>
      </c>
      <c r="J17" s="8">
        <v>705749.34</v>
      </c>
      <c r="K17" s="37">
        <f t="shared" si="2"/>
        <v>7332937.22</v>
      </c>
      <c r="L17" s="8">
        <v>94787700.05</v>
      </c>
      <c r="M17" s="4">
        <v>192642.94</v>
      </c>
      <c r="N17" s="4">
        <v>697103.03</v>
      </c>
      <c r="O17" s="33">
        <f t="shared" si="3"/>
        <v>95677446.02</v>
      </c>
      <c r="P17" s="4">
        <v>0</v>
      </c>
      <c r="Q17" s="8">
        <v>21009530.64</v>
      </c>
      <c r="R17" s="8">
        <v>0</v>
      </c>
      <c r="S17" s="34">
        <f t="shared" si="0"/>
        <v>116686976.66</v>
      </c>
      <c r="T17" s="12">
        <f t="shared" si="1"/>
        <v>124019913.88</v>
      </c>
    </row>
    <row r="18" spans="1:20" ht="12.75">
      <c r="A18" s="57">
        <v>11</v>
      </c>
      <c r="B18" s="56" t="s">
        <v>139</v>
      </c>
      <c r="C18" s="17" t="s">
        <v>49</v>
      </c>
      <c r="D18" s="8">
        <v>7677821.93</v>
      </c>
      <c r="E18" s="8">
        <v>10984501.13</v>
      </c>
      <c r="F18" s="8">
        <v>155587.59</v>
      </c>
      <c r="G18" s="8">
        <v>2954.55</v>
      </c>
      <c r="H18" s="8">
        <v>56243.58</v>
      </c>
      <c r="I18" s="8">
        <v>871435.02</v>
      </c>
      <c r="J18" s="8">
        <v>1575792.9</v>
      </c>
      <c r="K18" s="37">
        <f t="shared" si="2"/>
        <v>21324336.7</v>
      </c>
      <c r="L18" s="8">
        <v>129474933.96</v>
      </c>
      <c r="M18" s="4">
        <v>4383766.52</v>
      </c>
      <c r="N18" s="4">
        <v>226534.82</v>
      </c>
      <c r="O18" s="33">
        <f t="shared" si="3"/>
        <v>134085235.3</v>
      </c>
      <c r="P18" s="4">
        <v>0</v>
      </c>
      <c r="Q18" s="8">
        <v>0</v>
      </c>
      <c r="R18" s="8">
        <v>0</v>
      </c>
      <c r="S18" s="34">
        <f t="shared" si="0"/>
        <v>134085235.3</v>
      </c>
      <c r="T18" s="12">
        <f t="shared" si="1"/>
        <v>155409572</v>
      </c>
    </row>
    <row r="19" spans="1:20" ht="12.75">
      <c r="A19" s="57">
        <v>12</v>
      </c>
      <c r="B19" s="56" t="s">
        <v>139</v>
      </c>
      <c r="C19" s="17" t="s">
        <v>99</v>
      </c>
      <c r="D19" s="4">
        <v>4737376.33</v>
      </c>
      <c r="E19" s="4">
        <v>5708286.29</v>
      </c>
      <c r="F19" s="4">
        <v>80740.08</v>
      </c>
      <c r="G19" s="4">
        <v>1614.62</v>
      </c>
      <c r="H19" s="4">
        <v>27664.16</v>
      </c>
      <c r="I19" s="4">
        <v>781465.03</v>
      </c>
      <c r="J19" s="4">
        <v>999963.57</v>
      </c>
      <c r="K19" s="37">
        <f t="shared" si="2"/>
        <v>12337110.08</v>
      </c>
      <c r="L19" s="4">
        <v>65732035.25</v>
      </c>
      <c r="M19" s="4">
        <v>364553.1</v>
      </c>
      <c r="N19" s="4">
        <v>1336829.75</v>
      </c>
      <c r="O19" s="33">
        <f t="shared" si="3"/>
        <v>67433418.1</v>
      </c>
      <c r="P19" s="8">
        <v>23513859.16</v>
      </c>
      <c r="Q19" s="8">
        <v>0</v>
      </c>
      <c r="R19" s="8">
        <v>0</v>
      </c>
      <c r="S19" s="34">
        <f t="shared" si="0"/>
        <v>90947277.25999999</v>
      </c>
      <c r="T19" s="12">
        <f t="shared" si="1"/>
        <v>103284387.33999999</v>
      </c>
    </row>
    <row r="20" spans="1:20" ht="12.75">
      <c r="A20" s="57">
        <v>13</v>
      </c>
      <c r="B20" s="56" t="s">
        <v>139</v>
      </c>
      <c r="C20" s="17" t="s">
        <v>51</v>
      </c>
      <c r="D20" s="8">
        <v>3305305.35</v>
      </c>
      <c r="E20" s="8">
        <v>4716977.95</v>
      </c>
      <c r="F20" s="8">
        <v>61637.35</v>
      </c>
      <c r="G20" s="8">
        <v>1210.54</v>
      </c>
      <c r="H20" s="8">
        <v>22632.37</v>
      </c>
      <c r="I20" s="8">
        <v>713992.27</v>
      </c>
      <c r="J20" s="8">
        <v>965425.67</v>
      </c>
      <c r="K20" s="37">
        <f t="shared" si="2"/>
        <v>9787181.5</v>
      </c>
      <c r="L20" s="8">
        <v>87464604.58</v>
      </c>
      <c r="M20" s="4">
        <v>1269588.19</v>
      </c>
      <c r="N20" s="4">
        <v>199094.49</v>
      </c>
      <c r="O20" s="33">
        <f t="shared" si="3"/>
        <v>88933287.26</v>
      </c>
      <c r="P20" s="4">
        <v>0</v>
      </c>
      <c r="Q20" s="4">
        <v>26086442.29</v>
      </c>
      <c r="R20" s="8">
        <v>0</v>
      </c>
      <c r="S20" s="34">
        <f t="shared" si="0"/>
        <v>115019729.55000001</v>
      </c>
      <c r="T20" s="12">
        <f t="shared" si="1"/>
        <v>124806911.05000001</v>
      </c>
    </row>
    <row r="21" spans="1:20" ht="12.75">
      <c r="A21" s="57">
        <v>14</v>
      </c>
      <c r="B21" s="56" t="s">
        <v>139</v>
      </c>
      <c r="C21" s="17" t="s">
        <v>52</v>
      </c>
      <c r="D21" s="8">
        <v>4854525.56</v>
      </c>
      <c r="E21" s="8">
        <v>7046281.26</v>
      </c>
      <c r="F21" s="8">
        <v>99805.53</v>
      </c>
      <c r="G21" s="8">
        <v>1895.27</v>
      </c>
      <c r="H21" s="8">
        <v>36078.84</v>
      </c>
      <c r="I21" s="8">
        <v>817777.46</v>
      </c>
      <c r="J21" s="8">
        <v>1163860.8</v>
      </c>
      <c r="K21" s="37">
        <f t="shared" si="2"/>
        <v>14020224.719999999</v>
      </c>
      <c r="L21" s="8">
        <v>105700822.2</v>
      </c>
      <c r="M21" s="4">
        <v>2786606.76</v>
      </c>
      <c r="N21" s="4">
        <v>144724.14</v>
      </c>
      <c r="O21" s="33">
        <f t="shared" si="3"/>
        <v>108632153.10000001</v>
      </c>
      <c r="P21" s="4">
        <v>0</v>
      </c>
      <c r="Q21" s="8">
        <v>0</v>
      </c>
      <c r="R21" s="8">
        <v>0</v>
      </c>
      <c r="S21" s="34">
        <f t="shared" si="0"/>
        <v>108632153.10000001</v>
      </c>
      <c r="T21" s="12">
        <f t="shared" si="1"/>
        <v>122652377.82000001</v>
      </c>
    </row>
    <row r="22" spans="1:20" ht="12.75">
      <c r="A22" s="57">
        <v>15</v>
      </c>
      <c r="B22" s="56" t="s">
        <v>139</v>
      </c>
      <c r="C22" s="17" t="s">
        <v>53</v>
      </c>
      <c r="D22" s="8">
        <v>11252712.47</v>
      </c>
      <c r="E22" s="8">
        <v>10860487.06</v>
      </c>
      <c r="F22" s="8">
        <v>145791.22</v>
      </c>
      <c r="G22" s="8">
        <v>3750.57</v>
      </c>
      <c r="H22" s="8">
        <v>47606.2</v>
      </c>
      <c r="I22" s="8">
        <v>1398788.22</v>
      </c>
      <c r="J22" s="8">
        <v>2057360.05</v>
      </c>
      <c r="K22" s="37">
        <f t="shared" si="2"/>
        <v>25766495.79</v>
      </c>
      <c r="L22" s="8">
        <v>139208131.17</v>
      </c>
      <c r="M22" s="4">
        <v>3795928.01</v>
      </c>
      <c r="N22" s="4">
        <v>200633.74</v>
      </c>
      <c r="O22" s="33">
        <f t="shared" si="3"/>
        <v>143204692.92</v>
      </c>
      <c r="P22" s="8">
        <v>0</v>
      </c>
      <c r="Q22" s="8">
        <v>28164474.31</v>
      </c>
      <c r="R22" s="8">
        <v>0</v>
      </c>
      <c r="S22" s="34">
        <f t="shared" si="0"/>
        <v>171369167.23</v>
      </c>
      <c r="T22" s="12">
        <f t="shared" si="1"/>
        <v>197135663.01999998</v>
      </c>
    </row>
    <row r="23" spans="1:20" ht="12.75">
      <c r="A23" s="57">
        <v>16</v>
      </c>
      <c r="B23" s="56" t="s">
        <v>139</v>
      </c>
      <c r="C23" s="17" t="s">
        <v>55</v>
      </c>
      <c r="D23" s="8">
        <v>1244757.04</v>
      </c>
      <c r="E23" s="8">
        <v>1871693.92</v>
      </c>
      <c r="F23" s="8">
        <v>24457.66</v>
      </c>
      <c r="G23" s="8">
        <v>480.34</v>
      </c>
      <c r="H23" s="8">
        <v>8980.51</v>
      </c>
      <c r="I23" s="8">
        <v>299673.15</v>
      </c>
      <c r="J23" s="8">
        <v>657609.41</v>
      </c>
      <c r="K23" s="37">
        <f t="shared" si="2"/>
        <v>4107652.03</v>
      </c>
      <c r="L23" s="8">
        <v>53147334.31</v>
      </c>
      <c r="M23" s="4">
        <v>476028.74</v>
      </c>
      <c r="N23" s="4">
        <v>99844.88</v>
      </c>
      <c r="O23" s="33">
        <f t="shared" si="3"/>
        <v>53723207.93</v>
      </c>
      <c r="P23" s="8">
        <v>185221.95</v>
      </c>
      <c r="Q23" s="8">
        <v>0</v>
      </c>
      <c r="R23" s="8">
        <v>0</v>
      </c>
      <c r="S23" s="34">
        <f t="shared" si="0"/>
        <v>53908429.88</v>
      </c>
      <c r="T23" s="12">
        <f t="shared" si="1"/>
        <v>58016081.910000004</v>
      </c>
    </row>
    <row r="24" spans="1:20" ht="12.75">
      <c r="A24" s="57">
        <v>17</v>
      </c>
      <c r="B24" s="56" t="s">
        <v>139</v>
      </c>
      <c r="C24" s="17" t="s">
        <v>56</v>
      </c>
      <c r="D24" s="4">
        <v>7468944.98</v>
      </c>
      <c r="E24" s="4">
        <v>8064324.37</v>
      </c>
      <c r="F24" s="4">
        <v>113287.54</v>
      </c>
      <c r="G24" s="4">
        <v>2634.74</v>
      </c>
      <c r="H24" s="4">
        <v>38582.41</v>
      </c>
      <c r="I24" s="4">
        <v>2528909.47</v>
      </c>
      <c r="J24" s="4">
        <v>2644919.31</v>
      </c>
      <c r="K24" s="37">
        <f t="shared" si="2"/>
        <v>20861602.82</v>
      </c>
      <c r="L24" s="4">
        <v>70875044.81</v>
      </c>
      <c r="M24" s="4">
        <v>1876455.83</v>
      </c>
      <c r="N24" s="4">
        <v>255507.34</v>
      </c>
      <c r="O24" s="33">
        <f t="shared" si="3"/>
        <v>73007007.98</v>
      </c>
      <c r="P24" s="8">
        <v>11852427.19</v>
      </c>
      <c r="Q24" s="8">
        <v>0</v>
      </c>
      <c r="R24" s="8">
        <v>0</v>
      </c>
      <c r="S24" s="34">
        <f t="shared" si="0"/>
        <v>84859435.17</v>
      </c>
      <c r="T24" s="12">
        <f t="shared" si="1"/>
        <v>105721037.99000001</v>
      </c>
    </row>
    <row r="25" spans="1:20" ht="12.75">
      <c r="A25" s="57">
        <v>18</v>
      </c>
      <c r="B25" s="56" t="s">
        <v>139</v>
      </c>
      <c r="C25" s="17" t="s">
        <v>57</v>
      </c>
      <c r="D25" s="8">
        <v>6107034.16</v>
      </c>
      <c r="E25" s="8">
        <v>8123986.03</v>
      </c>
      <c r="F25" s="8">
        <v>115070.44</v>
      </c>
      <c r="G25" s="8">
        <v>2185.14</v>
      </c>
      <c r="H25" s="8">
        <v>41596.98</v>
      </c>
      <c r="I25" s="8">
        <v>1181793.15</v>
      </c>
      <c r="J25" s="8">
        <v>1436988.74</v>
      </c>
      <c r="K25" s="37">
        <f t="shared" si="2"/>
        <v>17008654.64</v>
      </c>
      <c r="L25" s="8">
        <v>111880918.74</v>
      </c>
      <c r="M25" s="4">
        <v>582522.97</v>
      </c>
      <c r="N25" s="4">
        <v>2320825.82</v>
      </c>
      <c r="O25" s="33">
        <f t="shared" si="3"/>
        <v>114784267.53</v>
      </c>
      <c r="P25" s="8">
        <v>0</v>
      </c>
      <c r="Q25" s="8">
        <v>0</v>
      </c>
      <c r="R25" s="8">
        <v>0</v>
      </c>
      <c r="S25" s="34">
        <f t="shared" si="0"/>
        <v>114784267.53</v>
      </c>
      <c r="T25" s="12">
        <f t="shared" si="1"/>
        <v>131792922.17</v>
      </c>
    </row>
    <row r="26" spans="1:20" ht="12.75">
      <c r="A26" s="57">
        <v>19</v>
      </c>
      <c r="B26" s="56" t="s">
        <v>139</v>
      </c>
      <c r="C26" s="17" t="s">
        <v>58</v>
      </c>
      <c r="D26" s="8">
        <v>2365629.45</v>
      </c>
      <c r="E26" s="8">
        <v>2329377.04</v>
      </c>
      <c r="F26" s="8">
        <v>30438.27</v>
      </c>
      <c r="G26" s="8">
        <v>597.8</v>
      </c>
      <c r="H26" s="8">
        <v>11176.51</v>
      </c>
      <c r="I26" s="8">
        <v>316846.81</v>
      </c>
      <c r="J26" s="8">
        <v>570179.58</v>
      </c>
      <c r="K26" s="37">
        <f t="shared" si="2"/>
        <v>5624245.459999999</v>
      </c>
      <c r="L26" s="8">
        <v>43103849.34</v>
      </c>
      <c r="M26" s="4">
        <v>345242.42</v>
      </c>
      <c r="N26" s="4">
        <v>308705.11</v>
      </c>
      <c r="O26" s="33">
        <f t="shared" si="3"/>
        <v>43757796.870000005</v>
      </c>
      <c r="P26" s="8">
        <v>2138205.44</v>
      </c>
      <c r="Q26" s="8">
        <v>0</v>
      </c>
      <c r="R26" s="8">
        <v>0</v>
      </c>
      <c r="S26" s="34">
        <f t="shared" si="0"/>
        <v>45896002.31</v>
      </c>
      <c r="T26" s="12">
        <f t="shared" si="1"/>
        <v>51520247.77</v>
      </c>
    </row>
    <row r="27" spans="1:20" ht="12.75">
      <c r="A27" s="57">
        <v>20</v>
      </c>
      <c r="B27" s="56" t="s">
        <v>139</v>
      </c>
      <c r="C27" s="18" t="s">
        <v>112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37">
        <f t="shared" si="2"/>
        <v>0</v>
      </c>
      <c r="L27" s="8">
        <v>0</v>
      </c>
      <c r="M27" s="8">
        <v>0</v>
      </c>
      <c r="N27" s="8">
        <v>0</v>
      </c>
      <c r="O27" s="33">
        <f t="shared" si="3"/>
        <v>0</v>
      </c>
      <c r="P27" s="8">
        <v>0</v>
      </c>
      <c r="Q27" s="8">
        <v>0</v>
      </c>
      <c r="R27" s="8">
        <v>85704.45</v>
      </c>
      <c r="S27" s="34">
        <f t="shared" si="0"/>
        <v>85704.45</v>
      </c>
      <c r="T27" s="12">
        <f t="shared" si="1"/>
        <v>85704.45</v>
      </c>
    </row>
    <row r="28" spans="1:20" ht="12.75">
      <c r="A28" s="57">
        <v>21</v>
      </c>
      <c r="B28" s="56" t="s">
        <v>139</v>
      </c>
      <c r="C28" s="17" t="s">
        <v>59</v>
      </c>
      <c r="D28" s="8">
        <v>3051353.79</v>
      </c>
      <c r="E28" s="8">
        <v>4605499.45</v>
      </c>
      <c r="F28" s="8">
        <v>65233.6</v>
      </c>
      <c r="G28" s="8">
        <v>1238.76</v>
      </c>
      <c r="H28" s="8">
        <v>23581.39</v>
      </c>
      <c r="I28" s="8">
        <v>696292.3</v>
      </c>
      <c r="J28" s="8">
        <v>937899.13</v>
      </c>
      <c r="K28" s="37">
        <f t="shared" si="2"/>
        <v>9381098.42</v>
      </c>
      <c r="L28" s="8">
        <v>73200176.55</v>
      </c>
      <c r="M28" s="4">
        <v>540474.81</v>
      </c>
      <c r="N28" s="4">
        <v>585989.64</v>
      </c>
      <c r="O28" s="33">
        <f t="shared" si="3"/>
        <v>74326641</v>
      </c>
      <c r="P28" s="4">
        <v>0</v>
      </c>
      <c r="Q28" s="8">
        <v>0</v>
      </c>
      <c r="R28" s="8">
        <v>0</v>
      </c>
      <c r="S28" s="34">
        <f t="shared" si="0"/>
        <v>74326641</v>
      </c>
      <c r="T28" s="12">
        <f t="shared" si="1"/>
        <v>83707739.42</v>
      </c>
    </row>
    <row r="29" spans="1:20" ht="12.75">
      <c r="A29" s="57">
        <v>22</v>
      </c>
      <c r="B29" s="56" t="s">
        <v>139</v>
      </c>
      <c r="C29" s="17" t="s">
        <v>60</v>
      </c>
      <c r="D29" s="8">
        <v>2099966.08</v>
      </c>
      <c r="E29" s="8">
        <v>2291170.04</v>
      </c>
      <c r="F29" s="8">
        <v>31310.15</v>
      </c>
      <c r="G29" s="8">
        <v>617.99</v>
      </c>
      <c r="H29" s="8">
        <v>10522.88</v>
      </c>
      <c r="I29" s="8">
        <v>372421.87</v>
      </c>
      <c r="J29" s="8">
        <v>754770.3</v>
      </c>
      <c r="K29" s="37">
        <f t="shared" si="2"/>
        <v>5560779.3100000005</v>
      </c>
      <c r="L29" s="8">
        <v>51340313.48</v>
      </c>
      <c r="M29" s="4">
        <v>799390.37</v>
      </c>
      <c r="N29" s="4">
        <v>1043138.52</v>
      </c>
      <c r="O29" s="33">
        <f t="shared" si="3"/>
        <v>53182842.37</v>
      </c>
      <c r="P29" s="4">
        <v>0</v>
      </c>
      <c r="Q29" s="8">
        <v>0</v>
      </c>
      <c r="R29" s="8">
        <v>0</v>
      </c>
      <c r="S29" s="34">
        <f t="shared" si="0"/>
        <v>53182842.37</v>
      </c>
      <c r="T29" s="12">
        <f t="shared" si="1"/>
        <v>58743621.68</v>
      </c>
    </row>
    <row r="30" spans="1:20" ht="12.75">
      <c r="A30" s="57">
        <v>23</v>
      </c>
      <c r="B30" s="56" t="s">
        <v>139</v>
      </c>
      <c r="C30" s="17" t="s">
        <v>61</v>
      </c>
      <c r="D30" s="8">
        <v>3421525.48</v>
      </c>
      <c r="E30" s="8">
        <v>5793617.48</v>
      </c>
      <c r="F30" s="8">
        <v>82062.44</v>
      </c>
      <c r="G30" s="8">
        <v>1558.33</v>
      </c>
      <c r="H30" s="8">
        <v>29664.87</v>
      </c>
      <c r="I30" s="8">
        <v>858760.04</v>
      </c>
      <c r="J30" s="8">
        <v>1056147.02</v>
      </c>
      <c r="K30" s="37">
        <f t="shared" si="2"/>
        <v>11243335.66</v>
      </c>
      <c r="L30" s="8">
        <v>96228640.28</v>
      </c>
      <c r="M30" s="4">
        <v>2004768.24</v>
      </c>
      <c r="N30" s="4">
        <v>105372.31</v>
      </c>
      <c r="O30" s="33">
        <f t="shared" si="3"/>
        <v>98338780.83</v>
      </c>
      <c r="P30" s="4">
        <v>0</v>
      </c>
      <c r="Q30" s="8">
        <v>0</v>
      </c>
      <c r="R30" s="8">
        <v>0</v>
      </c>
      <c r="S30" s="34">
        <f t="shared" si="0"/>
        <v>98338780.83</v>
      </c>
      <c r="T30" s="12">
        <f t="shared" si="1"/>
        <v>109582116.49</v>
      </c>
    </row>
    <row r="31" spans="1:20" ht="12.75">
      <c r="A31" s="57">
        <v>24</v>
      </c>
      <c r="B31" s="56" t="s">
        <v>139</v>
      </c>
      <c r="C31" s="17" t="s">
        <v>62</v>
      </c>
      <c r="D31" s="8">
        <v>4384911</v>
      </c>
      <c r="E31" s="8">
        <v>4852709.4</v>
      </c>
      <c r="F31" s="8">
        <v>65491.29</v>
      </c>
      <c r="G31" s="8">
        <v>1497.25</v>
      </c>
      <c r="H31" s="8">
        <v>22565.33</v>
      </c>
      <c r="I31" s="8">
        <v>650271.75</v>
      </c>
      <c r="J31" s="8">
        <v>1040791.97</v>
      </c>
      <c r="K31" s="37">
        <f t="shared" si="2"/>
        <v>11018237.99</v>
      </c>
      <c r="L31" s="8">
        <v>84177540.91</v>
      </c>
      <c r="M31" s="4">
        <v>3028268.23</v>
      </c>
      <c r="N31" s="4">
        <v>153486.96</v>
      </c>
      <c r="O31" s="33">
        <f t="shared" si="3"/>
        <v>87359296.1</v>
      </c>
      <c r="P31" s="4">
        <v>0</v>
      </c>
      <c r="Q31" s="10">
        <v>27561098.81</v>
      </c>
      <c r="R31" s="8">
        <v>0</v>
      </c>
      <c r="S31" s="34">
        <f t="shared" si="0"/>
        <v>114920394.91</v>
      </c>
      <c r="T31" s="12">
        <f t="shared" si="1"/>
        <v>125938632.89999999</v>
      </c>
    </row>
    <row r="32" spans="1:20" ht="12.75">
      <c r="A32" s="57">
        <v>25</v>
      </c>
      <c r="B32" s="56" t="s">
        <v>139</v>
      </c>
      <c r="C32" s="17" t="s">
        <v>63</v>
      </c>
      <c r="D32" s="8">
        <v>4037994.93</v>
      </c>
      <c r="E32" s="8">
        <v>4669358.75</v>
      </c>
      <c r="F32" s="8">
        <v>65595.1</v>
      </c>
      <c r="G32" s="8">
        <v>1525.55</v>
      </c>
      <c r="H32" s="8">
        <v>22339.77</v>
      </c>
      <c r="I32" s="8">
        <v>759363.74</v>
      </c>
      <c r="J32" s="8">
        <v>1004230.14</v>
      </c>
      <c r="K32" s="37">
        <f t="shared" si="2"/>
        <v>10560407.98</v>
      </c>
      <c r="L32" s="4">
        <v>63488103.83</v>
      </c>
      <c r="M32" s="4">
        <v>1393890.06</v>
      </c>
      <c r="N32" s="4">
        <v>73928.12</v>
      </c>
      <c r="O32" s="33">
        <f t="shared" si="3"/>
        <v>64955922.01</v>
      </c>
      <c r="P32" s="8">
        <v>17516562.01</v>
      </c>
      <c r="Q32" s="8">
        <v>0</v>
      </c>
      <c r="R32" s="8">
        <v>0</v>
      </c>
      <c r="S32" s="34">
        <f t="shared" si="0"/>
        <v>82472484.02</v>
      </c>
      <c r="T32" s="12">
        <f t="shared" si="1"/>
        <v>93032892</v>
      </c>
    </row>
    <row r="33" spans="1:20" ht="12.75">
      <c r="A33" s="57">
        <v>27</v>
      </c>
      <c r="B33" s="56" t="s">
        <v>139</v>
      </c>
      <c r="C33" s="17" t="s">
        <v>65</v>
      </c>
      <c r="D33" s="4">
        <v>2521952.79</v>
      </c>
      <c r="E33" s="4">
        <v>3269970.15</v>
      </c>
      <c r="F33" s="4">
        <v>43896.09</v>
      </c>
      <c r="G33" s="4">
        <v>1129.26</v>
      </c>
      <c r="H33" s="4">
        <v>14333.69</v>
      </c>
      <c r="I33" s="4">
        <v>407093.2</v>
      </c>
      <c r="J33" s="4">
        <v>838616.8</v>
      </c>
      <c r="K33" s="37">
        <f t="shared" si="2"/>
        <v>7096991.9799999995</v>
      </c>
      <c r="L33" s="8">
        <v>63098119.4</v>
      </c>
      <c r="M33" s="4">
        <v>1540635.75</v>
      </c>
      <c r="N33" s="4">
        <v>81481.14</v>
      </c>
      <c r="O33" s="33">
        <f t="shared" si="3"/>
        <v>64720236.29</v>
      </c>
      <c r="P33" s="8">
        <v>0</v>
      </c>
      <c r="Q33" s="8">
        <v>7543404.72</v>
      </c>
      <c r="R33" s="8">
        <v>0</v>
      </c>
      <c r="S33" s="34">
        <f t="shared" si="0"/>
        <v>72263641.01</v>
      </c>
      <c r="T33" s="12">
        <f t="shared" si="1"/>
        <v>79360632.99000001</v>
      </c>
    </row>
    <row r="34" spans="1:20" ht="12.75">
      <c r="A34" s="57">
        <v>29</v>
      </c>
      <c r="B34" s="56" t="s">
        <v>139</v>
      </c>
      <c r="C34" s="17" t="s">
        <v>72</v>
      </c>
      <c r="D34" s="8">
        <v>10327115.18</v>
      </c>
      <c r="E34" s="8">
        <v>14426902.01</v>
      </c>
      <c r="F34" s="8">
        <v>204346.73</v>
      </c>
      <c r="G34" s="8">
        <v>3880.47</v>
      </c>
      <c r="H34" s="8">
        <v>73869.59</v>
      </c>
      <c r="I34" s="8">
        <v>1813622.28</v>
      </c>
      <c r="J34" s="8">
        <v>2177835.24</v>
      </c>
      <c r="K34" s="37">
        <f t="shared" si="2"/>
        <v>29027571.5</v>
      </c>
      <c r="L34" s="8">
        <v>142214501.31</v>
      </c>
      <c r="M34" s="4">
        <v>3336633.34</v>
      </c>
      <c r="N34" s="4">
        <v>1880479.57</v>
      </c>
      <c r="O34" s="33">
        <f t="shared" si="3"/>
        <v>147431614.22</v>
      </c>
      <c r="P34" s="8">
        <v>0</v>
      </c>
      <c r="Q34" s="8">
        <v>0</v>
      </c>
      <c r="R34" s="8">
        <v>0</v>
      </c>
      <c r="S34" s="34">
        <f t="shared" si="0"/>
        <v>147431614.22</v>
      </c>
      <c r="T34" s="12">
        <f t="shared" si="1"/>
        <v>176459185.72</v>
      </c>
    </row>
    <row r="35" spans="1:20" ht="12.75">
      <c r="A35" s="57">
        <v>30</v>
      </c>
      <c r="B35" s="56" t="s">
        <v>139</v>
      </c>
      <c r="C35" s="19" t="s">
        <v>76</v>
      </c>
      <c r="D35" s="8">
        <v>9973663.54</v>
      </c>
      <c r="E35" s="8">
        <v>12614523.59</v>
      </c>
      <c r="F35" s="8">
        <v>183658.09</v>
      </c>
      <c r="G35" s="8">
        <v>3440.84</v>
      </c>
      <c r="H35" s="8">
        <v>67133.62</v>
      </c>
      <c r="I35" s="8">
        <v>2081179.32</v>
      </c>
      <c r="J35" s="8">
        <v>2860767.56</v>
      </c>
      <c r="K35" s="37">
        <f t="shared" si="2"/>
        <v>27784366.56</v>
      </c>
      <c r="L35" s="4">
        <v>139715798.51</v>
      </c>
      <c r="M35" s="4">
        <v>2265793.26</v>
      </c>
      <c r="N35" s="4">
        <v>178904.39</v>
      </c>
      <c r="O35" s="33">
        <f t="shared" si="3"/>
        <v>142160496.16</v>
      </c>
      <c r="P35" s="8">
        <v>39548003.12</v>
      </c>
      <c r="Q35" s="8">
        <v>0</v>
      </c>
      <c r="R35" s="8">
        <v>0</v>
      </c>
      <c r="S35" s="34">
        <f t="shared" si="0"/>
        <v>181708499.28</v>
      </c>
      <c r="T35" s="12">
        <f t="shared" si="1"/>
        <v>209492865.84</v>
      </c>
    </row>
    <row r="36" spans="1:20" ht="12.75">
      <c r="A36" s="57">
        <v>31</v>
      </c>
      <c r="B36" s="56" t="s">
        <v>139</v>
      </c>
      <c r="C36" s="18" t="s">
        <v>113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37">
        <f t="shared" si="2"/>
        <v>0</v>
      </c>
      <c r="L36" s="4">
        <v>0</v>
      </c>
      <c r="M36" s="4">
        <v>0</v>
      </c>
      <c r="N36" s="4">
        <v>0</v>
      </c>
      <c r="O36" s="33">
        <f t="shared" si="3"/>
        <v>0</v>
      </c>
      <c r="P36" s="8">
        <v>0</v>
      </c>
      <c r="Q36" s="8">
        <v>0</v>
      </c>
      <c r="R36" s="8">
        <v>88776.07</v>
      </c>
      <c r="S36" s="34">
        <f t="shared" si="0"/>
        <v>88776.07</v>
      </c>
      <c r="T36" s="12">
        <f t="shared" si="1"/>
        <v>88776.07</v>
      </c>
    </row>
    <row r="37" spans="1:20" ht="12.75">
      <c r="A37" s="57">
        <v>32</v>
      </c>
      <c r="B37" s="56" t="s">
        <v>139</v>
      </c>
      <c r="C37" s="17" t="s">
        <v>77</v>
      </c>
      <c r="D37" s="4">
        <v>2338540.83</v>
      </c>
      <c r="E37" s="4">
        <v>3067684.17</v>
      </c>
      <c r="F37" s="4">
        <v>41180.61</v>
      </c>
      <c r="G37" s="4">
        <v>1059.4</v>
      </c>
      <c r="H37" s="4">
        <v>13446.98</v>
      </c>
      <c r="I37" s="4">
        <v>390847.18</v>
      </c>
      <c r="J37" s="4">
        <v>703954.54</v>
      </c>
      <c r="K37" s="37">
        <f t="shared" si="2"/>
        <v>6556713.710000001</v>
      </c>
      <c r="L37" s="8">
        <v>59506463.88</v>
      </c>
      <c r="M37" s="4">
        <v>1365160.27</v>
      </c>
      <c r="N37" s="4">
        <v>226428.25</v>
      </c>
      <c r="O37" s="33">
        <f t="shared" si="3"/>
        <v>61098052.400000006</v>
      </c>
      <c r="P37" s="8">
        <v>0</v>
      </c>
      <c r="Q37" s="8">
        <v>21279570.57</v>
      </c>
      <c r="R37" s="8">
        <v>0</v>
      </c>
      <c r="S37" s="34">
        <f aca="true" t="shared" si="4" ref="S37:S61">+R37+Q37+P37+O37</f>
        <v>82377622.97</v>
      </c>
      <c r="T37" s="12">
        <f aca="true" t="shared" si="5" ref="T37:T61">+S37+K37</f>
        <v>88934336.68</v>
      </c>
    </row>
    <row r="38" spans="1:20" ht="12.75">
      <c r="A38" s="57">
        <v>33</v>
      </c>
      <c r="B38" s="56" t="s">
        <v>139</v>
      </c>
      <c r="C38" s="19" t="s">
        <v>98</v>
      </c>
      <c r="D38" s="4">
        <v>11411046.52</v>
      </c>
      <c r="E38" s="4">
        <v>10728639.49</v>
      </c>
      <c r="F38" s="4">
        <v>160269.21</v>
      </c>
      <c r="G38" s="4">
        <v>4033.49</v>
      </c>
      <c r="H38" s="4">
        <v>51261.17</v>
      </c>
      <c r="I38" s="4">
        <v>1470040.27</v>
      </c>
      <c r="J38" s="4">
        <v>1706754.82</v>
      </c>
      <c r="K38" s="37">
        <f t="shared" si="2"/>
        <v>25532044.97</v>
      </c>
      <c r="L38" s="8">
        <v>126907795.41</v>
      </c>
      <c r="M38" s="4">
        <v>4255428.17</v>
      </c>
      <c r="N38" s="4">
        <v>220787.03</v>
      </c>
      <c r="O38" s="33">
        <f t="shared" si="3"/>
        <v>131384010.61</v>
      </c>
      <c r="P38" s="8">
        <v>52785934.86</v>
      </c>
      <c r="Q38" s="8">
        <v>0</v>
      </c>
      <c r="R38" s="8">
        <v>0</v>
      </c>
      <c r="S38" s="34">
        <f t="shared" si="4"/>
        <v>184169945.47</v>
      </c>
      <c r="T38" s="12">
        <f t="shared" si="5"/>
        <v>209701990.44</v>
      </c>
    </row>
    <row r="39" spans="1:20" ht="12.75">
      <c r="A39" s="57">
        <v>34</v>
      </c>
      <c r="B39" s="56" t="s">
        <v>139</v>
      </c>
      <c r="C39" s="17" t="s">
        <v>79</v>
      </c>
      <c r="D39" s="8">
        <v>1519514.02</v>
      </c>
      <c r="E39" s="8">
        <v>1680700.89</v>
      </c>
      <c r="F39" s="8">
        <v>22682.44</v>
      </c>
      <c r="G39" s="8">
        <v>518.56</v>
      </c>
      <c r="H39" s="8">
        <v>7815.34</v>
      </c>
      <c r="I39" s="8">
        <v>227431.79</v>
      </c>
      <c r="J39" s="8">
        <v>386559.04</v>
      </c>
      <c r="K39" s="37">
        <f t="shared" si="2"/>
        <v>3845222.08</v>
      </c>
      <c r="L39" s="8">
        <v>35154594.32</v>
      </c>
      <c r="M39" s="4">
        <v>534558.48</v>
      </c>
      <c r="N39" s="4">
        <v>523999.11</v>
      </c>
      <c r="O39" s="33">
        <f t="shared" si="3"/>
        <v>36213151.91</v>
      </c>
      <c r="P39" s="4">
        <v>0</v>
      </c>
      <c r="Q39" s="8">
        <v>16923489.77</v>
      </c>
      <c r="R39" s="8">
        <v>0</v>
      </c>
      <c r="S39" s="34">
        <f t="shared" si="4"/>
        <v>53136641.67999999</v>
      </c>
      <c r="T39" s="12">
        <f t="shared" si="5"/>
        <v>56981863.75999999</v>
      </c>
    </row>
    <row r="40" spans="1:20" ht="12.75">
      <c r="A40" s="57">
        <v>35</v>
      </c>
      <c r="B40" s="56" t="s">
        <v>140</v>
      </c>
      <c r="C40" s="17" t="s">
        <v>100</v>
      </c>
      <c r="D40" s="8">
        <v>609234.57</v>
      </c>
      <c r="E40" s="8">
        <v>0</v>
      </c>
      <c r="F40" s="8">
        <v>13106.9</v>
      </c>
      <c r="G40" s="8">
        <v>254.83</v>
      </c>
      <c r="H40" s="8">
        <v>5337.71</v>
      </c>
      <c r="I40" s="8">
        <v>0</v>
      </c>
      <c r="J40" s="8">
        <v>0</v>
      </c>
      <c r="K40" s="37">
        <f t="shared" si="2"/>
        <v>627934.0099999999</v>
      </c>
      <c r="L40" s="8">
        <v>16731618.95</v>
      </c>
      <c r="M40" s="4">
        <v>0</v>
      </c>
      <c r="N40" s="4">
        <v>67258.44</v>
      </c>
      <c r="O40" s="33">
        <f t="shared" si="3"/>
        <v>16798877.39</v>
      </c>
      <c r="P40" s="4">
        <v>0</v>
      </c>
      <c r="Q40" s="8">
        <v>0</v>
      </c>
      <c r="R40" s="8">
        <v>0</v>
      </c>
      <c r="S40" s="34">
        <f t="shared" si="4"/>
        <v>16798877.39</v>
      </c>
      <c r="T40" s="12">
        <f t="shared" si="5"/>
        <v>17426811.400000002</v>
      </c>
    </row>
    <row r="41" spans="1:20" ht="12.75">
      <c r="A41" s="57">
        <v>35</v>
      </c>
      <c r="B41" s="56" t="s">
        <v>141</v>
      </c>
      <c r="C41" s="17" t="s">
        <v>101</v>
      </c>
      <c r="D41" s="8">
        <v>6733548.32</v>
      </c>
      <c r="E41" s="8">
        <v>0</v>
      </c>
      <c r="F41" s="8">
        <v>103499.42</v>
      </c>
      <c r="G41" s="8">
        <v>2012.28</v>
      </c>
      <c r="H41" s="8">
        <v>42149.52</v>
      </c>
      <c r="I41" s="8">
        <v>0</v>
      </c>
      <c r="J41" s="8">
        <v>0</v>
      </c>
      <c r="K41" s="37">
        <f t="shared" si="2"/>
        <v>6881209.54</v>
      </c>
      <c r="L41" s="4">
        <v>89662430.71</v>
      </c>
      <c r="M41" s="4">
        <v>460569.39</v>
      </c>
      <c r="N41" s="4">
        <v>35263.71</v>
      </c>
      <c r="O41" s="33">
        <f t="shared" si="3"/>
        <v>90158263.80999999</v>
      </c>
      <c r="P41" s="66">
        <v>7904841.63</v>
      </c>
      <c r="Q41" s="67">
        <v>43875857.54</v>
      </c>
      <c r="R41" s="8">
        <v>0</v>
      </c>
      <c r="S41" s="34">
        <f t="shared" si="4"/>
        <v>141938962.98</v>
      </c>
      <c r="T41" s="12">
        <f t="shared" si="5"/>
        <v>148820172.51999998</v>
      </c>
    </row>
    <row r="42" spans="1:20" ht="12.75">
      <c r="A42" s="57">
        <v>35</v>
      </c>
      <c r="B42" s="56" t="s">
        <v>142</v>
      </c>
      <c r="C42" s="17" t="s">
        <v>102</v>
      </c>
      <c r="D42" s="8">
        <v>906635.64</v>
      </c>
      <c r="E42" s="8">
        <v>0</v>
      </c>
      <c r="F42" s="8">
        <v>17482.33</v>
      </c>
      <c r="G42" s="8">
        <v>339.9</v>
      </c>
      <c r="H42" s="8">
        <v>7119.58</v>
      </c>
      <c r="I42" s="8">
        <v>0</v>
      </c>
      <c r="J42" s="8">
        <v>0</v>
      </c>
      <c r="K42" s="37">
        <f t="shared" si="2"/>
        <v>931577.45</v>
      </c>
      <c r="L42" s="8">
        <v>19736180.32</v>
      </c>
      <c r="M42" s="4">
        <v>0</v>
      </c>
      <c r="N42" s="4">
        <v>397955.71</v>
      </c>
      <c r="O42" s="33">
        <f>+N42+M42+L42</f>
        <v>20134136.03</v>
      </c>
      <c r="P42" s="8">
        <v>3727031.81</v>
      </c>
      <c r="Q42" s="8">
        <v>0</v>
      </c>
      <c r="R42" s="8">
        <v>0</v>
      </c>
      <c r="S42" s="34">
        <f t="shared" si="4"/>
        <v>23861167.84</v>
      </c>
      <c r="T42" s="12">
        <f t="shared" si="5"/>
        <v>24792745.29</v>
      </c>
    </row>
    <row r="43" spans="1:20" ht="12.75">
      <c r="A43" s="57">
        <v>36</v>
      </c>
      <c r="B43" s="56" t="s">
        <v>139</v>
      </c>
      <c r="C43" s="17" t="s">
        <v>81</v>
      </c>
      <c r="D43" s="4">
        <v>7672098.33</v>
      </c>
      <c r="E43" s="4">
        <v>9127909.49</v>
      </c>
      <c r="F43" s="4">
        <v>122533.1</v>
      </c>
      <c r="G43" s="4">
        <v>3152.24</v>
      </c>
      <c r="H43" s="4">
        <v>40011.56</v>
      </c>
      <c r="I43" s="4">
        <v>1066315.81</v>
      </c>
      <c r="J43" s="4">
        <v>1731206.45</v>
      </c>
      <c r="K43" s="37">
        <f t="shared" si="2"/>
        <v>19763226.979999997</v>
      </c>
      <c r="L43" s="8">
        <v>106578106.33</v>
      </c>
      <c r="M43" s="4">
        <v>1683900.8</v>
      </c>
      <c r="N43" s="4">
        <v>1093459.61</v>
      </c>
      <c r="O43" s="33">
        <f t="shared" si="3"/>
        <v>109355466.74</v>
      </c>
      <c r="P43" s="8">
        <v>0</v>
      </c>
      <c r="Q43" s="8">
        <v>31977872.38</v>
      </c>
      <c r="R43" s="8">
        <v>0</v>
      </c>
      <c r="S43" s="34">
        <f t="shared" si="4"/>
        <v>141333339.12</v>
      </c>
      <c r="T43" s="12">
        <f t="shared" si="5"/>
        <v>161096566.1</v>
      </c>
    </row>
    <row r="44" spans="1:20" ht="12.75">
      <c r="A44" s="57">
        <v>37</v>
      </c>
      <c r="B44" s="56" t="s">
        <v>139</v>
      </c>
      <c r="C44" s="17" t="s">
        <v>83</v>
      </c>
      <c r="D44" s="8">
        <v>3002797.64</v>
      </c>
      <c r="E44" s="8">
        <v>3435549.61</v>
      </c>
      <c r="F44" s="8">
        <v>46365.56</v>
      </c>
      <c r="G44" s="8">
        <v>1060</v>
      </c>
      <c r="H44" s="8">
        <v>15975.47</v>
      </c>
      <c r="I44" s="8">
        <v>416490.85</v>
      </c>
      <c r="J44" s="8">
        <v>821510.83</v>
      </c>
      <c r="K44" s="37">
        <f t="shared" si="2"/>
        <v>7739749.959999999</v>
      </c>
      <c r="L44" s="8">
        <v>62111035.21</v>
      </c>
      <c r="M44" s="4">
        <v>895486.05</v>
      </c>
      <c r="N44" s="4">
        <v>1052390.46</v>
      </c>
      <c r="O44" s="33">
        <f t="shared" si="3"/>
        <v>64058911.72</v>
      </c>
      <c r="P44" s="8">
        <v>8213262.86</v>
      </c>
      <c r="Q44" s="8">
        <v>0</v>
      </c>
      <c r="R44" s="8">
        <v>0</v>
      </c>
      <c r="S44" s="34">
        <f t="shared" si="4"/>
        <v>72272174.58</v>
      </c>
      <c r="T44" s="12">
        <f t="shared" si="5"/>
        <v>80011924.53999999</v>
      </c>
    </row>
    <row r="45" spans="1:20" ht="12.75">
      <c r="A45" s="57">
        <v>38</v>
      </c>
      <c r="B45" s="56" t="s">
        <v>140</v>
      </c>
      <c r="C45" s="17" t="s">
        <v>127</v>
      </c>
      <c r="D45" s="8">
        <v>102263.96</v>
      </c>
      <c r="E45" s="8">
        <v>0</v>
      </c>
      <c r="F45" s="8">
        <v>2537.1</v>
      </c>
      <c r="G45" s="8">
        <v>49.33</v>
      </c>
      <c r="H45" s="8">
        <v>1033.22</v>
      </c>
      <c r="I45" s="8">
        <v>0</v>
      </c>
      <c r="J45" s="8">
        <v>0</v>
      </c>
      <c r="K45" s="37">
        <f t="shared" si="2"/>
        <v>105883.61000000002</v>
      </c>
      <c r="L45" s="8">
        <v>8367204.68</v>
      </c>
      <c r="M45" s="4">
        <v>0</v>
      </c>
      <c r="N45" s="4">
        <v>37238</v>
      </c>
      <c r="O45" s="33">
        <f t="shared" si="3"/>
        <v>8404442.68</v>
      </c>
      <c r="P45" s="8">
        <v>0</v>
      </c>
      <c r="Q45" s="8">
        <v>0</v>
      </c>
      <c r="R45" s="8">
        <v>0</v>
      </c>
      <c r="S45" s="34">
        <f t="shared" si="4"/>
        <v>8404442.68</v>
      </c>
      <c r="T45" s="12">
        <f t="shared" si="5"/>
        <v>8510326.29</v>
      </c>
    </row>
    <row r="46" spans="1:20" ht="12.75">
      <c r="A46" s="57">
        <v>38</v>
      </c>
      <c r="B46" s="56" t="s">
        <v>141</v>
      </c>
      <c r="C46" s="17" t="s">
        <v>128</v>
      </c>
      <c r="D46" s="8">
        <v>56172.68</v>
      </c>
      <c r="E46" s="8">
        <v>0</v>
      </c>
      <c r="F46" s="8">
        <v>1292.42</v>
      </c>
      <c r="G46" s="8">
        <v>25.13</v>
      </c>
      <c r="H46" s="8">
        <v>526.33</v>
      </c>
      <c r="I46" s="8">
        <v>0</v>
      </c>
      <c r="J46" s="8">
        <v>0</v>
      </c>
      <c r="K46" s="37">
        <f t="shared" si="2"/>
        <v>58016.56</v>
      </c>
      <c r="L46" s="8">
        <v>6923187.95</v>
      </c>
      <c r="M46" s="4">
        <v>2472.81</v>
      </c>
      <c r="N46" s="4">
        <v>5088.15</v>
      </c>
      <c r="O46" s="33">
        <f t="shared" si="3"/>
        <v>6930748.91</v>
      </c>
      <c r="P46" s="8">
        <v>0</v>
      </c>
      <c r="Q46" s="8">
        <v>0</v>
      </c>
      <c r="R46" s="8">
        <v>0</v>
      </c>
      <c r="S46" s="34">
        <f t="shared" si="4"/>
        <v>6930748.91</v>
      </c>
      <c r="T46" s="12">
        <f t="shared" si="5"/>
        <v>6988765.47</v>
      </c>
    </row>
    <row r="47" spans="1:20" ht="12.75">
      <c r="A47" s="57">
        <v>38</v>
      </c>
      <c r="B47" s="56" t="s">
        <v>142</v>
      </c>
      <c r="C47" s="17" t="s">
        <v>129</v>
      </c>
      <c r="D47" s="8">
        <v>493701.93</v>
      </c>
      <c r="E47" s="8">
        <v>0</v>
      </c>
      <c r="F47" s="8">
        <v>10052.44</v>
      </c>
      <c r="G47" s="8">
        <v>195.44</v>
      </c>
      <c r="H47" s="8">
        <v>4093.8</v>
      </c>
      <c r="I47" s="8">
        <v>0</v>
      </c>
      <c r="J47" s="8">
        <v>0</v>
      </c>
      <c r="K47" s="37">
        <f t="shared" si="2"/>
        <v>508043.61</v>
      </c>
      <c r="L47" s="8">
        <v>17405449.89</v>
      </c>
      <c r="M47" s="4">
        <v>0</v>
      </c>
      <c r="N47" s="4">
        <v>174149.09</v>
      </c>
      <c r="O47" s="33">
        <f t="shared" si="3"/>
        <v>17579598.98</v>
      </c>
      <c r="P47" s="8">
        <v>6691914.12</v>
      </c>
      <c r="Q47" s="8">
        <v>0</v>
      </c>
      <c r="R47" s="8">
        <v>0</v>
      </c>
      <c r="S47" s="34">
        <f t="shared" si="4"/>
        <v>24271513.1</v>
      </c>
      <c r="T47" s="12">
        <f t="shared" si="5"/>
        <v>24779556.71</v>
      </c>
    </row>
    <row r="48" spans="1:20" ht="12.75">
      <c r="A48" s="57">
        <v>38</v>
      </c>
      <c r="B48" s="56" t="s">
        <v>143</v>
      </c>
      <c r="C48" s="17" t="s">
        <v>105</v>
      </c>
      <c r="D48" s="8">
        <v>6412069.79</v>
      </c>
      <c r="E48" s="8">
        <v>0</v>
      </c>
      <c r="F48" s="8">
        <v>108425.66</v>
      </c>
      <c r="G48" s="8">
        <v>2108.06</v>
      </c>
      <c r="H48" s="8">
        <v>44155.71</v>
      </c>
      <c r="I48" s="8">
        <v>0</v>
      </c>
      <c r="J48" s="8">
        <v>0</v>
      </c>
      <c r="K48" s="37">
        <f t="shared" si="2"/>
        <v>6566759.22</v>
      </c>
      <c r="L48" s="4">
        <v>94556951.78</v>
      </c>
      <c r="M48" s="4">
        <v>0</v>
      </c>
      <c r="N48" s="4">
        <v>653543.79</v>
      </c>
      <c r="O48" s="33">
        <f t="shared" si="3"/>
        <v>95210495.57000001</v>
      </c>
      <c r="P48" s="68">
        <v>9939641.17</v>
      </c>
      <c r="Q48" s="67">
        <v>31475530.39</v>
      </c>
      <c r="R48" s="8">
        <v>0</v>
      </c>
      <c r="S48" s="34">
        <f t="shared" si="4"/>
        <v>136625667.13</v>
      </c>
      <c r="T48" s="12">
        <f t="shared" si="5"/>
        <v>143192426.35</v>
      </c>
    </row>
    <row r="49" spans="1:20" ht="12.75">
      <c r="A49" s="57">
        <v>40</v>
      </c>
      <c r="B49" s="56" t="s">
        <v>139</v>
      </c>
      <c r="C49" s="17" t="s">
        <v>86</v>
      </c>
      <c r="D49" s="8">
        <v>1348877.72</v>
      </c>
      <c r="E49" s="8">
        <v>1595013.35</v>
      </c>
      <c r="F49" s="8">
        <v>21526.01</v>
      </c>
      <c r="G49" s="8">
        <v>492.12</v>
      </c>
      <c r="H49" s="8">
        <v>7416.89</v>
      </c>
      <c r="I49" s="8">
        <v>193621.57</v>
      </c>
      <c r="J49" s="8">
        <v>417843.03</v>
      </c>
      <c r="K49" s="37">
        <f t="shared" si="2"/>
        <v>3584790.6900000004</v>
      </c>
      <c r="L49" s="8">
        <v>29768499.26</v>
      </c>
      <c r="M49" s="4">
        <v>690920.09</v>
      </c>
      <c r="N49" s="4">
        <v>224094.31</v>
      </c>
      <c r="O49" s="33">
        <f t="shared" si="3"/>
        <v>30683513.66</v>
      </c>
      <c r="P49" s="8">
        <v>0</v>
      </c>
      <c r="Q49" s="8">
        <v>0</v>
      </c>
      <c r="R49" s="8">
        <v>0</v>
      </c>
      <c r="S49" s="34">
        <f t="shared" si="4"/>
        <v>30683513.66</v>
      </c>
      <c r="T49" s="12">
        <f t="shared" si="5"/>
        <v>34268304.35</v>
      </c>
    </row>
    <row r="50" spans="1:20" ht="12.75">
      <c r="A50" s="57">
        <v>41</v>
      </c>
      <c r="B50" s="56" t="s">
        <v>139</v>
      </c>
      <c r="C50" s="17" t="s">
        <v>88</v>
      </c>
      <c r="D50" s="4">
        <v>14837165.18</v>
      </c>
      <c r="E50" s="4">
        <v>17194601.63</v>
      </c>
      <c r="F50" s="4">
        <v>243549.21</v>
      </c>
      <c r="G50" s="4">
        <v>4624.91</v>
      </c>
      <c r="H50" s="4">
        <v>88040.95</v>
      </c>
      <c r="I50" s="4">
        <v>1602543.61</v>
      </c>
      <c r="J50" s="4">
        <v>2489220.21</v>
      </c>
      <c r="K50" s="37">
        <f t="shared" si="2"/>
        <v>36459745.7</v>
      </c>
      <c r="L50" s="8">
        <v>198424922.1</v>
      </c>
      <c r="M50" s="4">
        <v>4729635.62</v>
      </c>
      <c r="N50" s="4">
        <v>481876.8</v>
      </c>
      <c r="O50" s="33">
        <f t="shared" si="3"/>
        <v>203636434.51999998</v>
      </c>
      <c r="P50" s="4">
        <v>0</v>
      </c>
      <c r="Q50" s="8">
        <v>0</v>
      </c>
      <c r="R50" s="8">
        <v>0</v>
      </c>
      <c r="S50" s="34">
        <f t="shared" si="4"/>
        <v>203636434.51999998</v>
      </c>
      <c r="T50" s="12">
        <f t="shared" si="5"/>
        <v>240096180.21999997</v>
      </c>
    </row>
    <row r="51" spans="1:20" ht="12.75">
      <c r="A51" s="57">
        <v>42</v>
      </c>
      <c r="B51" s="56" t="s">
        <v>139</v>
      </c>
      <c r="C51" s="17" t="s">
        <v>89</v>
      </c>
      <c r="D51" s="8">
        <v>870103.18</v>
      </c>
      <c r="E51" s="8">
        <v>921214.61</v>
      </c>
      <c r="F51" s="8">
        <v>12432.55</v>
      </c>
      <c r="G51" s="8">
        <v>284.23</v>
      </c>
      <c r="H51" s="8">
        <v>4283.69</v>
      </c>
      <c r="I51" s="8">
        <v>118320.33</v>
      </c>
      <c r="J51" s="8">
        <v>243777.34</v>
      </c>
      <c r="K51" s="37">
        <f t="shared" si="2"/>
        <v>2170415.93</v>
      </c>
      <c r="L51" s="4">
        <v>29445942.98</v>
      </c>
      <c r="M51" s="4">
        <v>0</v>
      </c>
      <c r="N51" s="4">
        <v>1764.83</v>
      </c>
      <c r="O51" s="33">
        <f t="shared" si="3"/>
        <v>29447707.81</v>
      </c>
      <c r="P51" s="4">
        <v>0</v>
      </c>
      <c r="Q51" s="8">
        <v>3088043.4</v>
      </c>
      <c r="R51" s="8">
        <v>0</v>
      </c>
      <c r="S51" s="34">
        <f t="shared" si="4"/>
        <v>32535751.209999997</v>
      </c>
      <c r="T51" s="12">
        <f t="shared" si="5"/>
        <v>34706167.14</v>
      </c>
    </row>
    <row r="52" spans="1:20" ht="12.75">
      <c r="A52" s="57">
        <v>43</v>
      </c>
      <c r="B52" s="56" t="s">
        <v>139</v>
      </c>
      <c r="C52" s="17" t="s">
        <v>91</v>
      </c>
      <c r="D52" s="8">
        <v>7604843.83</v>
      </c>
      <c r="E52" s="8">
        <v>8514598.38</v>
      </c>
      <c r="F52" s="8">
        <v>119612.99</v>
      </c>
      <c r="G52" s="8">
        <v>2781.85</v>
      </c>
      <c r="H52" s="8">
        <v>40736.67</v>
      </c>
      <c r="I52" s="8">
        <v>1147102.89</v>
      </c>
      <c r="J52" s="8">
        <v>1543891.84</v>
      </c>
      <c r="K52" s="37">
        <f t="shared" si="2"/>
        <v>18973568.45</v>
      </c>
      <c r="L52" s="8">
        <v>85372625.28</v>
      </c>
      <c r="M52" s="4">
        <v>693915.39</v>
      </c>
      <c r="N52" s="4">
        <v>751392.43</v>
      </c>
      <c r="O52" s="33">
        <f t="shared" si="3"/>
        <v>86817933.1</v>
      </c>
      <c r="P52" s="8">
        <v>4523561.23</v>
      </c>
      <c r="Q52" s="8">
        <v>0</v>
      </c>
      <c r="R52" s="8">
        <v>0</v>
      </c>
      <c r="S52" s="34">
        <f t="shared" si="4"/>
        <v>91341494.33</v>
      </c>
      <c r="T52" s="12">
        <f t="shared" si="5"/>
        <v>110315062.78</v>
      </c>
    </row>
    <row r="53" spans="1:20" ht="12.75">
      <c r="A53" s="57">
        <v>44</v>
      </c>
      <c r="B53" s="56" t="s">
        <v>139</v>
      </c>
      <c r="C53" s="17" t="s">
        <v>92</v>
      </c>
      <c r="D53" s="4">
        <v>1168141.59</v>
      </c>
      <c r="E53" s="4">
        <v>1428012.49</v>
      </c>
      <c r="F53" s="4">
        <v>19514.61</v>
      </c>
      <c r="G53" s="4">
        <v>385.18</v>
      </c>
      <c r="H53" s="4">
        <v>6558.57</v>
      </c>
      <c r="I53" s="4">
        <v>187393.62</v>
      </c>
      <c r="J53" s="4">
        <v>425540.4</v>
      </c>
      <c r="K53" s="37">
        <f t="shared" si="2"/>
        <v>3235546.46</v>
      </c>
      <c r="L53" s="8">
        <v>42867434.25</v>
      </c>
      <c r="M53" s="4">
        <v>259704.93</v>
      </c>
      <c r="N53" s="4">
        <v>20702.12</v>
      </c>
      <c r="O53" s="33">
        <f t="shared" si="3"/>
        <v>43147841.3</v>
      </c>
      <c r="P53" s="8">
        <v>0</v>
      </c>
      <c r="Q53" s="8">
        <v>0</v>
      </c>
      <c r="R53" s="8">
        <v>0</v>
      </c>
      <c r="S53" s="34">
        <f t="shared" si="4"/>
        <v>43147841.3</v>
      </c>
      <c r="T53" s="12">
        <f t="shared" si="5"/>
        <v>46383387.76</v>
      </c>
    </row>
    <row r="54" spans="1:20" ht="12.75">
      <c r="A54" s="57">
        <v>45</v>
      </c>
      <c r="B54" s="56" t="s">
        <v>139</v>
      </c>
      <c r="C54" s="17" t="s">
        <v>93</v>
      </c>
      <c r="D54" s="8">
        <v>4674093.05</v>
      </c>
      <c r="E54" s="8">
        <v>6366620.51</v>
      </c>
      <c r="F54" s="8">
        <v>83193.44</v>
      </c>
      <c r="G54" s="8">
        <v>1633.9</v>
      </c>
      <c r="H54" s="8">
        <v>30547.47</v>
      </c>
      <c r="I54" s="8">
        <v>899490.02</v>
      </c>
      <c r="J54" s="8">
        <v>1425048.48</v>
      </c>
      <c r="K54" s="37">
        <f t="shared" si="2"/>
        <v>13480626.87</v>
      </c>
      <c r="L54" s="8">
        <v>92040356.63</v>
      </c>
      <c r="M54" s="4">
        <v>1734852.31</v>
      </c>
      <c r="N54" s="4">
        <v>355989.22</v>
      </c>
      <c r="O54" s="33">
        <f t="shared" si="3"/>
        <v>94131198.16</v>
      </c>
      <c r="P54" s="8">
        <v>10930266.46</v>
      </c>
      <c r="Q54" s="8">
        <v>0</v>
      </c>
      <c r="R54" s="8">
        <v>0</v>
      </c>
      <c r="S54" s="34">
        <f t="shared" si="4"/>
        <v>105061464.62</v>
      </c>
      <c r="T54" s="12">
        <f t="shared" si="5"/>
        <v>118542091.49000001</v>
      </c>
    </row>
    <row r="55" spans="1:20" ht="12.75">
      <c r="A55" s="57">
        <v>46</v>
      </c>
      <c r="B55" s="56" t="s">
        <v>139</v>
      </c>
      <c r="C55" s="17" t="s">
        <v>106</v>
      </c>
      <c r="D55" s="8">
        <v>22205719.39</v>
      </c>
      <c r="E55" s="8">
        <v>24930958.2</v>
      </c>
      <c r="F55" s="8">
        <v>352632.54</v>
      </c>
      <c r="G55" s="8">
        <v>7051.85</v>
      </c>
      <c r="H55" s="8">
        <v>120823.33</v>
      </c>
      <c r="I55" s="8">
        <v>3341994.59</v>
      </c>
      <c r="J55" s="8">
        <v>4078675.74</v>
      </c>
      <c r="K55" s="37">
        <f t="shared" si="2"/>
        <v>55037855.64000001</v>
      </c>
      <c r="L55" s="8">
        <v>242739732.68</v>
      </c>
      <c r="M55" s="4">
        <v>4607605.58</v>
      </c>
      <c r="N55" s="4">
        <v>4539550.44</v>
      </c>
      <c r="O55" s="33">
        <f t="shared" si="3"/>
        <v>251886888.70000002</v>
      </c>
      <c r="P55" s="8">
        <v>101592649.62</v>
      </c>
      <c r="Q55" s="8">
        <v>0</v>
      </c>
      <c r="R55" s="8">
        <v>0</v>
      </c>
      <c r="S55" s="34">
        <f t="shared" si="4"/>
        <v>353479538.32000005</v>
      </c>
      <c r="T55" s="12">
        <f t="shared" si="5"/>
        <v>408517393.96000004</v>
      </c>
    </row>
    <row r="56" spans="1:20" ht="12.75">
      <c r="A56" s="57">
        <v>47</v>
      </c>
      <c r="B56" s="56" t="s">
        <v>139</v>
      </c>
      <c r="C56" s="17" t="s">
        <v>95</v>
      </c>
      <c r="D56" s="8">
        <v>5923568.01</v>
      </c>
      <c r="E56" s="8">
        <v>5327387.07</v>
      </c>
      <c r="F56" s="8">
        <v>71897.45</v>
      </c>
      <c r="G56" s="8">
        <v>1643.7</v>
      </c>
      <c r="H56" s="8">
        <v>24772.61</v>
      </c>
      <c r="I56" s="8">
        <v>642384.85</v>
      </c>
      <c r="J56" s="8">
        <v>918616</v>
      </c>
      <c r="K56" s="37">
        <f t="shared" si="2"/>
        <v>12910269.689999998</v>
      </c>
      <c r="L56" s="4">
        <v>62404430.62</v>
      </c>
      <c r="M56" s="4">
        <v>618840.75</v>
      </c>
      <c r="N56" s="4">
        <v>154724.34</v>
      </c>
      <c r="O56" s="33">
        <f t="shared" si="3"/>
        <v>63177995.71</v>
      </c>
      <c r="P56" s="8">
        <v>0</v>
      </c>
      <c r="Q56" s="8">
        <v>0</v>
      </c>
      <c r="R56" s="8">
        <v>0</v>
      </c>
      <c r="S56" s="34">
        <f t="shared" si="4"/>
        <v>63177995.71</v>
      </c>
      <c r="T56" s="12">
        <f t="shared" si="5"/>
        <v>76088265.4</v>
      </c>
    </row>
    <row r="57" spans="1:20" ht="12.75">
      <c r="A57" s="57">
        <v>48</v>
      </c>
      <c r="B57" s="56" t="s">
        <v>139</v>
      </c>
      <c r="C57" s="18" t="s">
        <v>114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37">
        <f t="shared" si="2"/>
        <v>0</v>
      </c>
      <c r="L57" s="4">
        <v>0</v>
      </c>
      <c r="M57" s="4">
        <v>0</v>
      </c>
      <c r="N57" s="4">
        <v>0</v>
      </c>
      <c r="O57" s="33">
        <f t="shared" si="3"/>
        <v>0</v>
      </c>
      <c r="P57" s="8">
        <v>0</v>
      </c>
      <c r="Q57" s="8">
        <v>0</v>
      </c>
      <c r="R57" s="8">
        <v>132472.9</v>
      </c>
      <c r="S57" s="34">
        <f t="shared" si="4"/>
        <v>132472.9</v>
      </c>
      <c r="T57" s="12">
        <f t="shared" si="5"/>
        <v>132472.9</v>
      </c>
    </row>
    <row r="58" spans="1:20" ht="12.75">
      <c r="A58" s="57">
        <v>49</v>
      </c>
      <c r="B58" s="56" t="s">
        <v>139</v>
      </c>
      <c r="C58" s="17" t="s">
        <v>96</v>
      </c>
      <c r="D58" s="8">
        <v>1232497.48</v>
      </c>
      <c r="E58" s="8">
        <v>1856843.74</v>
      </c>
      <c r="F58" s="8">
        <v>25059.63</v>
      </c>
      <c r="G58" s="8">
        <v>572.91</v>
      </c>
      <c r="H58" s="8">
        <v>8634.41</v>
      </c>
      <c r="I58" s="8">
        <v>238735.57</v>
      </c>
      <c r="J58" s="8">
        <v>531916.27</v>
      </c>
      <c r="K58" s="37">
        <f t="shared" si="2"/>
        <v>3894260.01</v>
      </c>
      <c r="L58" s="8">
        <v>44793108.76</v>
      </c>
      <c r="M58" s="4">
        <v>90259.75</v>
      </c>
      <c r="N58" s="4">
        <v>69230.24</v>
      </c>
      <c r="O58" s="33">
        <f t="shared" si="3"/>
        <v>44952598.75</v>
      </c>
      <c r="P58" s="4">
        <v>0</v>
      </c>
      <c r="Q58" s="8">
        <v>20515111.36</v>
      </c>
      <c r="R58" s="8">
        <v>0</v>
      </c>
      <c r="S58" s="34">
        <f t="shared" si="4"/>
        <v>65467710.11</v>
      </c>
      <c r="T58" s="12">
        <f t="shared" si="5"/>
        <v>69361970.12</v>
      </c>
    </row>
    <row r="59" spans="1:20" ht="12.75">
      <c r="A59" s="57">
        <v>50</v>
      </c>
      <c r="B59" s="56" t="s">
        <v>139</v>
      </c>
      <c r="C59" s="17" t="s">
        <v>97</v>
      </c>
      <c r="D59" s="4">
        <v>11210908.03</v>
      </c>
      <c r="E59" s="4">
        <v>9826307.2</v>
      </c>
      <c r="F59" s="4">
        <v>134282.12</v>
      </c>
      <c r="G59" s="4">
        <v>2650.44</v>
      </c>
      <c r="H59" s="4">
        <v>45130.25</v>
      </c>
      <c r="I59" s="4">
        <v>1284084.91</v>
      </c>
      <c r="J59" s="4">
        <v>2054988.57</v>
      </c>
      <c r="K59" s="37">
        <f t="shared" si="2"/>
        <v>24558351.52</v>
      </c>
      <c r="L59" s="8">
        <v>108032438.37</v>
      </c>
      <c r="M59" s="4">
        <v>2215252.68</v>
      </c>
      <c r="N59" s="4">
        <v>866810.22</v>
      </c>
      <c r="O59" s="33">
        <f t="shared" si="3"/>
        <v>111114501.27000001</v>
      </c>
      <c r="P59" s="4">
        <v>0</v>
      </c>
      <c r="Q59" s="8">
        <v>0</v>
      </c>
      <c r="R59" s="8">
        <v>0</v>
      </c>
      <c r="S59" s="34">
        <f t="shared" si="4"/>
        <v>111114501.27000001</v>
      </c>
      <c r="T59" s="12">
        <f t="shared" si="5"/>
        <v>135672852.79000002</v>
      </c>
    </row>
    <row r="60" spans="1:20" ht="12.75">
      <c r="A60" s="57">
        <v>51</v>
      </c>
      <c r="B60" s="56" t="s">
        <v>139</v>
      </c>
      <c r="C60" s="18" t="s">
        <v>115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37">
        <f t="shared" si="2"/>
        <v>0</v>
      </c>
      <c r="L60" s="8">
        <v>0</v>
      </c>
      <c r="M60" s="4">
        <v>0</v>
      </c>
      <c r="N60" s="4">
        <v>0</v>
      </c>
      <c r="O60" s="33">
        <f t="shared" si="3"/>
        <v>0</v>
      </c>
      <c r="P60" s="4">
        <v>0</v>
      </c>
      <c r="Q60" s="8">
        <v>0</v>
      </c>
      <c r="R60" s="8">
        <v>5730677.98</v>
      </c>
      <c r="S60" s="34">
        <f t="shared" si="4"/>
        <v>5730677.98</v>
      </c>
      <c r="T60" s="12">
        <f t="shared" si="5"/>
        <v>5730677.98</v>
      </c>
    </row>
    <row r="61" spans="1:20" ht="12.75">
      <c r="A61" s="58">
        <v>52</v>
      </c>
      <c r="B61" s="58" t="s">
        <v>139</v>
      </c>
      <c r="C61" s="20" t="s">
        <v>116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37">
        <f t="shared" si="2"/>
        <v>0</v>
      </c>
      <c r="L61" s="8">
        <v>0</v>
      </c>
      <c r="M61" s="4">
        <v>0</v>
      </c>
      <c r="N61" s="4">
        <v>0</v>
      </c>
      <c r="O61" s="33">
        <f t="shared" si="3"/>
        <v>0</v>
      </c>
      <c r="P61" s="4">
        <v>0</v>
      </c>
      <c r="Q61" s="4">
        <v>0</v>
      </c>
      <c r="R61" s="8">
        <v>5436579.13</v>
      </c>
      <c r="S61" s="34">
        <f t="shared" si="4"/>
        <v>5436579.13</v>
      </c>
      <c r="T61" s="12">
        <f t="shared" si="5"/>
        <v>5436579.13</v>
      </c>
    </row>
    <row r="62" spans="11:19" ht="12.75">
      <c r="K62" s="3"/>
      <c r="S62" s="3"/>
    </row>
    <row r="63" spans="11:19" ht="12.75">
      <c r="K63" s="3"/>
      <c r="S63" s="3"/>
    </row>
    <row r="64" spans="11:19" ht="12.75">
      <c r="K64" s="3"/>
      <c r="S64" s="3"/>
    </row>
    <row r="65" spans="11:19" ht="12.75">
      <c r="K65" s="3"/>
      <c r="S65" s="3"/>
    </row>
    <row r="66" spans="11:19" ht="12.75">
      <c r="K66" s="3"/>
      <c r="S66" s="3"/>
    </row>
    <row r="67" spans="11:19" ht="12.75">
      <c r="K67" s="3"/>
      <c r="S67" s="3"/>
    </row>
    <row r="68" spans="11:19" ht="12.75">
      <c r="K68" s="3"/>
      <c r="S68" s="3"/>
    </row>
    <row r="69" spans="11:19" ht="12.75">
      <c r="K69" s="3"/>
      <c r="S69" s="3"/>
    </row>
    <row r="70" spans="11:19" ht="12.75">
      <c r="K70" s="3"/>
      <c r="S70" s="3"/>
    </row>
    <row r="71" spans="11:19" ht="12.75">
      <c r="K71" s="3"/>
      <c r="S71" s="3"/>
    </row>
    <row r="72" spans="11:19" ht="12.75">
      <c r="K72" s="3"/>
      <c r="S72" s="3"/>
    </row>
    <row r="73" spans="11:19" ht="12.75">
      <c r="K73" s="3"/>
      <c r="S73" s="3"/>
    </row>
    <row r="74" spans="11:19" ht="12.75">
      <c r="K74" s="3"/>
      <c r="S74" s="3"/>
    </row>
    <row r="75" spans="11:19" ht="12.75">
      <c r="K75" s="3"/>
      <c r="S75" s="3"/>
    </row>
    <row r="76" spans="11:19" ht="12.75">
      <c r="K76" s="3"/>
      <c r="S76" s="3"/>
    </row>
    <row r="77" spans="11:19" ht="12.75">
      <c r="K77" s="3"/>
      <c r="S77" s="3"/>
    </row>
    <row r="78" spans="11:19" ht="12.75">
      <c r="K78" s="3"/>
      <c r="S78" s="3"/>
    </row>
    <row r="79" spans="11:19" ht="12.75">
      <c r="K79" s="3"/>
      <c r="S79" s="3"/>
    </row>
    <row r="80" spans="11:19" ht="12.75">
      <c r="K80" s="3"/>
      <c r="S80" s="3"/>
    </row>
    <row r="81" spans="11:19" ht="12.75">
      <c r="K81" s="3"/>
      <c r="S81" s="3"/>
    </row>
    <row r="82" spans="11:19" ht="12.75">
      <c r="K82" s="3"/>
      <c r="S82" s="3"/>
    </row>
    <row r="83" spans="11:19" ht="12.75">
      <c r="K83" s="3"/>
      <c r="S83" s="3"/>
    </row>
    <row r="84" spans="11:19" ht="12.75">
      <c r="K84" s="3"/>
      <c r="S84" s="3"/>
    </row>
    <row r="85" spans="11:19" ht="12.75">
      <c r="K85" s="3"/>
      <c r="S85" s="3"/>
    </row>
    <row r="86" spans="11:19" ht="12.75">
      <c r="K86" s="3"/>
      <c r="S86" s="3"/>
    </row>
    <row r="87" spans="11:19" ht="12.75">
      <c r="K87" s="3"/>
      <c r="S87" s="3"/>
    </row>
    <row r="88" spans="11:19" ht="12.75">
      <c r="K88" s="3"/>
      <c r="S88" s="3"/>
    </row>
    <row r="89" spans="11:19" ht="12.75">
      <c r="K89" s="3"/>
      <c r="S89" s="3"/>
    </row>
    <row r="90" spans="11:19" ht="12.75">
      <c r="K90" s="3"/>
      <c r="S90" s="3"/>
    </row>
    <row r="91" spans="11:19" ht="12.75">
      <c r="K91" s="3"/>
      <c r="S91" s="3"/>
    </row>
    <row r="92" spans="11:19" ht="12.75">
      <c r="K92" s="3"/>
      <c r="S92" s="3"/>
    </row>
    <row r="93" spans="11:19" ht="12.75">
      <c r="K93" s="3"/>
      <c r="S93" s="3"/>
    </row>
    <row r="94" spans="11:19" ht="12.75">
      <c r="K94" s="3"/>
      <c r="S94" s="3"/>
    </row>
    <row r="95" spans="11:19" ht="12.75">
      <c r="K95" s="3"/>
      <c r="S95" s="3"/>
    </row>
    <row r="96" spans="11:19" ht="12.75">
      <c r="K96" s="3"/>
      <c r="S96" s="3"/>
    </row>
    <row r="97" spans="11:19" ht="12.75">
      <c r="K97" s="3"/>
      <c r="S97" s="3"/>
    </row>
    <row r="98" spans="11:19" ht="12.75">
      <c r="K98" s="3"/>
      <c r="S98" s="3"/>
    </row>
    <row r="99" spans="11:19" ht="12.75">
      <c r="K99" s="3"/>
      <c r="S99" s="3"/>
    </row>
    <row r="100" spans="11:19" ht="12.75">
      <c r="K100" s="3"/>
      <c r="S100" s="3"/>
    </row>
    <row r="101" spans="11:19" ht="12.75">
      <c r="K101" s="3"/>
      <c r="S101" s="3"/>
    </row>
    <row r="102" spans="11:19" ht="12.75">
      <c r="K102" s="3"/>
      <c r="S102" s="3"/>
    </row>
    <row r="103" spans="11:19" ht="12.75">
      <c r="K103" s="3"/>
      <c r="S103" s="3"/>
    </row>
    <row r="104" spans="11:19" ht="12.75">
      <c r="K104" s="3"/>
      <c r="S104" s="3"/>
    </row>
    <row r="105" spans="11:19" ht="12.75">
      <c r="K105" s="3"/>
      <c r="S105" s="3"/>
    </row>
    <row r="106" ht="12.75">
      <c r="S106" s="3"/>
    </row>
    <row r="107" ht="12.75">
      <c r="S107" s="3"/>
    </row>
    <row r="108" ht="12.75">
      <c r="S108" s="3"/>
    </row>
    <row r="109" ht="12.75">
      <c r="S109" s="3"/>
    </row>
    <row r="110" ht="12.75">
      <c r="S110" s="3"/>
    </row>
    <row r="111" ht="12.75">
      <c r="S111" s="3"/>
    </row>
    <row r="112" ht="12.75">
      <c r="S112" s="3"/>
    </row>
    <row r="113" ht="12.75">
      <c r="S113" s="3"/>
    </row>
    <row r="114" ht="12.75">
      <c r="S114" s="3"/>
    </row>
    <row r="115" ht="12.75">
      <c r="S115" s="3"/>
    </row>
    <row r="116" ht="12.75">
      <c r="S116" s="3"/>
    </row>
    <row r="117" ht="12.75">
      <c r="S117" s="3"/>
    </row>
    <row r="118" ht="12.75">
      <c r="S118" s="3"/>
    </row>
    <row r="119" ht="12.75">
      <c r="S119" s="3"/>
    </row>
    <row r="120" ht="12.75">
      <c r="S120" s="3"/>
    </row>
    <row r="121" ht="12.75">
      <c r="S121" s="3"/>
    </row>
    <row r="122" ht="12.75">
      <c r="S122" s="3"/>
    </row>
    <row r="123" ht="12.75">
      <c r="S123" s="3"/>
    </row>
    <row r="124" ht="12.75">
      <c r="S124" s="3"/>
    </row>
    <row r="125" ht="12.75">
      <c r="S125" s="3"/>
    </row>
    <row r="126" ht="12.75">
      <c r="S126" s="3"/>
    </row>
    <row r="127" ht="12.75">
      <c r="S127" s="3"/>
    </row>
    <row r="128" ht="12.75">
      <c r="S128" s="3"/>
    </row>
    <row r="129" ht="12.75">
      <c r="S129" s="3"/>
    </row>
    <row r="130" ht="12.75">
      <c r="S130" s="3"/>
    </row>
    <row r="131" ht="12.75">
      <c r="S131" s="3"/>
    </row>
    <row r="132" ht="12.75">
      <c r="S132" s="3"/>
    </row>
    <row r="133" ht="12.75">
      <c r="S133" s="3"/>
    </row>
    <row r="134" ht="12.75">
      <c r="S134" s="3"/>
    </row>
    <row r="135" ht="12.75">
      <c r="S135" s="3"/>
    </row>
    <row r="136" ht="12.75">
      <c r="S136" s="3"/>
    </row>
    <row r="137" ht="12.75">
      <c r="S137" s="3"/>
    </row>
    <row r="138" ht="12.75">
      <c r="S138" s="3"/>
    </row>
    <row r="139" ht="12.75">
      <c r="S139" s="3"/>
    </row>
    <row r="140" ht="12.75">
      <c r="S140" s="3"/>
    </row>
    <row r="141" ht="12.75">
      <c r="S141" s="3"/>
    </row>
    <row r="142" ht="12.75">
      <c r="S142" s="3"/>
    </row>
    <row r="143" ht="12.75">
      <c r="S143" s="3"/>
    </row>
    <row r="144" ht="12.75"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  <row r="164" ht="12.75">
      <c r="S164" s="3"/>
    </row>
    <row r="165" ht="12.75">
      <c r="S165" s="3"/>
    </row>
    <row r="166" ht="12.75">
      <c r="S166" s="3"/>
    </row>
    <row r="167" ht="12.75">
      <c r="S167" s="3"/>
    </row>
    <row r="168" ht="12.75">
      <c r="S168" s="3"/>
    </row>
    <row r="169" ht="12.75">
      <c r="S169" s="3"/>
    </row>
  </sheetData>
  <sheetProtection/>
  <mergeCells count="17">
    <mergeCell ref="D2:D3"/>
    <mergeCell ref="L2:O2"/>
    <mergeCell ref="E2:E3"/>
    <mergeCell ref="F2:F3"/>
    <mergeCell ref="H2:H3"/>
    <mergeCell ref="I2:I3"/>
    <mergeCell ref="G2:G3"/>
    <mergeCell ref="D1:T1"/>
    <mergeCell ref="T2:T3"/>
    <mergeCell ref="A2:B4"/>
    <mergeCell ref="C2:C4"/>
    <mergeCell ref="P2:P3"/>
    <mergeCell ref="Q2:Q3"/>
    <mergeCell ref="R2:R3"/>
    <mergeCell ref="S2:S3"/>
    <mergeCell ref="J2:J3"/>
    <mergeCell ref="K2:K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" sqref="D2:D3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1.7109375" style="3" bestFit="1" customWidth="1"/>
    <col min="6" max="6" width="10.00390625" style="3" bestFit="1" customWidth="1"/>
    <col min="7" max="7" width="10.00390625" style="3" customWidth="1"/>
    <col min="8" max="8" width="10.00390625" style="3" bestFit="1" customWidth="1"/>
    <col min="9" max="9" width="13.00390625" style="3" bestFit="1" customWidth="1"/>
    <col min="10" max="10" width="11.8515625" style="5" bestFit="1" customWidth="1"/>
    <col min="11" max="11" width="15.7109375" style="13" customWidth="1"/>
    <col min="12" max="15" width="15.7109375" style="5" customWidth="1"/>
    <col min="16" max="16" width="15.7109375" style="15" customWidth="1"/>
    <col min="17" max="16384" width="11.421875" style="3" customWidth="1"/>
  </cols>
  <sheetData>
    <row r="1" spans="4:16" ht="85.5" customHeight="1">
      <c r="D1" s="108" t="s">
        <v>293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 customHeight="1">
      <c r="A2" s="84" t="s">
        <v>107</v>
      </c>
      <c r="B2" s="85"/>
      <c r="C2" s="90" t="s">
        <v>110</v>
      </c>
      <c r="D2" s="100" t="s">
        <v>4</v>
      </c>
      <c r="E2" s="102" t="s">
        <v>5</v>
      </c>
      <c r="F2" s="102" t="s">
        <v>30</v>
      </c>
      <c r="G2" s="104" t="s">
        <v>6</v>
      </c>
      <c r="H2" s="102" t="s">
        <v>124</v>
      </c>
      <c r="I2" s="104" t="s">
        <v>31</v>
      </c>
      <c r="J2" s="93" t="s">
        <v>32</v>
      </c>
      <c r="K2" s="99" t="s">
        <v>7</v>
      </c>
      <c r="L2" s="106" t="s">
        <v>8</v>
      </c>
      <c r="M2" s="107"/>
      <c r="N2" s="107"/>
      <c r="O2" s="107"/>
      <c r="P2" s="82" t="s">
        <v>26</v>
      </c>
    </row>
    <row r="3" spans="1:16" s="1" customFormat="1" ht="41.25" customHeight="1">
      <c r="A3" s="86"/>
      <c r="B3" s="87"/>
      <c r="C3" s="91"/>
      <c r="D3" s="101"/>
      <c r="E3" s="103"/>
      <c r="F3" s="103"/>
      <c r="G3" s="105"/>
      <c r="H3" s="103"/>
      <c r="I3" s="105"/>
      <c r="J3" s="94"/>
      <c r="K3" s="99"/>
      <c r="L3" s="54" t="s">
        <v>266</v>
      </c>
      <c r="M3" s="22" t="s">
        <v>108</v>
      </c>
      <c r="N3" s="22" t="s">
        <v>109</v>
      </c>
      <c r="O3" s="31" t="s">
        <v>9</v>
      </c>
      <c r="P3" s="83"/>
    </row>
    <row r="4" spans="1:16" s="1" customFormat="1" ht="18.75" customHeight="1">
      <c r="A4" s="88"/>
      <c r="B4" s="89"/>
      <c r="C4" s="92"/>
      <c r="D4" s="23" t="s">
        <v>10</v>
      </c>
      <c r="E4" s="24" t="s">
        <v>11</v>
      </c>
      <c r="F4" s="24" t="s">
        <v>12</v>
      </c>
      <c r="G4" s="24" t="s">
        <v>14</v>
      </c>
      <c r="H4" s="24" t="s">
        <v>13</v>
      </c>
      <c r="I4" s="24" t="s">
        <v>16</v>
      </c>
      <c r="J4" s="25" t="s">
        <v>15</v>
      </c>
      <c r="K4" s="26" t="s">
        <v>19</v>
      </c>
      <c r="L4" s="25" t="s">
        <v>17</v>
      </c>
      <c r="M4" s="25" t="s">
        <v>18</v>
      </c>
      <c r="N4" s="25" t="s">
        <v>20</v>
      </c>
      <c r="O4" s="32" t="s">
        <v>119</v>
      </c>
      <c r="P4" s="28" t="s">
        <v>27</v>
      </c>
    </row>
    <row r="5" spans="1:16" ht="12.75" customHeight="1">
      <c r="A5" s="59" t="s">
        <v>131</v>
      </c>
      <c r="B5" s="60" t="s">
        <v>142</v>
      </c>
      <c r="C5" s="36" t="s">
        <v>33</v>
      </c>
      <c r="D5" s="2">
        <v>2952388.27</v>
      </c>
      <c r="E5" s="2">
        <v>2455012.51</v>
      </c>
      <c r="F5" s="2">
        <v>31423.03</v>
      </c>
      <c r="G5" s="2">
        <v>688.8</v>
      </c>
      <c r="H5" s="2">
        <v>12877.86</v>
      </c>
      <c r="I5" s="2">
        <v>336637.67</v>
      </c>
      <c r="J5" s="2">
        <v>623515.13</v>
      </c>
      <c r="K5" s="14">
        <f>SUM(D5:J5)</f>
        <v>6412543.27</v>
      </c>
      <c r="L5" s="2">
        <v>29525257.86</v>
      </c>
      <c r="M5" s="2">
        <v>2605505.81</v>
      </c>
      <c r="N5" s="2">
        <v>300956.49</v>
      </c>
      <c r="O5" s="30">
        <f>+N5+M5+L5</f>
        <v>32431720.16</v>
      </c>
      <c r="P5" s="21">
        <f>+O5+K5</f>
        <v>38844263.43</v>
      </c>
    </row>
    <row r="6" spans="1:16" ht="12.75" customHeight="1">
      <c r="A6" s="59" t="s">
        <v>132</v>
      </c>
      <c r="B6" s="60" t="s">
        <v>149</v>
      </c>
      <c r="C6" s="36" t="s">
        <v>34</v>
      </c>
      <c r="D6" s="4">
        <v>5133287.72</v>
      </c>
      <c r="E6" s="4">
        <v>5067530.99</v>
      </c>
      <c r="F6" s="4">
        <v>72230.62</v>
      </c>
      <c r="G6" s="4">
        <v>1547.51</v>
      </c>
      <c r="H6" s="4">
        <v>26514.41</v>
      </c>
      <c r="I6" s="4">
        <v>747595.32</v>
      </c>
      <c r="J6" s="4">
        <v>869209.45</v>
      </c>
      <c r="K6" s="14">
        <f aca="true" t="shared" si="0" ref="K6:K69">SUM(D6:J6)</f>
        <v>11917916.02</v>
      </c>
      <c r="L6" s="4">
        <v>59182808.11</v>
      </c>
      <c r="M6" s="4">
        <v>2318939</v>
      </c>
      <c r="N6" s="4">
        <v>1716210.54</v>
      </c>
      <c r="O6" s="30">
        <f aca="true" t="shared" si="1" ref="O6:O69">+N6+M6+L6</f>
        <v>63217957.65</v>
      </c>
      <c r="P6" s="21">
        <f aca="true" t="shared" si="2" ref="P6:P69">+O6+K6</f>
        <v>75135873.67</v>
      </c>
    </row>
    <row r="7" spans="1:16" ht="12.75" customHeight="1">
      <c r="A7" s="59" t="s">
        <v>132</v>
      </c>
      <c r="B7" s="60" t="s">
        <v>171</v>
      </c>
      <c r="C7" s="36" t="s">
        <v>35</v>
      </c>
      <c r="D7" s="4">
        <v>1946388.51</v>
      </c>
      <c r="E7" s="4">
        <v>3489283.07</v>
      </c>
      <c r="F7" s="4">
        <v>49734.89</v>
      </c>
      <c r="G7" s="4">
        <v>1070.35</v>
      </c>
      <c r="H7" s="4">
        <v>18338.9</v>
      </c>
      <c r="I7" s="4">
        <v>455816.78</v>
      </c>
      <c r="J7" s="4">
        <v>601195.62</v>
      </c>
      <c r="K7" s="14">
        <f t="shared" si="0"/>
        <v>6561828.12</v>
      </c>
      <c r="L7" s="4">
        <v>41283651.86</v>
      </c>
      <c r="M7" s="4">
        <v>4612776.35</v>
      </c>
      <c r="N7" s="4">
        <v>230256.15</v>
      </c>
      <c r="O7" s="30">
        <f t="shared" si="1"/>
        <v>46126684.36</v>
      </c>
      <c r="P7" s="21">
        <f t="shared" si="2"/>
        <v>52688512.48</v>
      </c>
    </row>
    <row r="8" spans="1:16" ht="12.75" customHeight="1">
      <c r="A8" s="59" t="s">
        <v>132</v>
      </c>
      <c r="B8" s="60" t="s">
        <v>172</v>
      </c>
      <c r="C8" s="36" t="s">
        <v>120</v>
      </c>
      <c r="D8" s="4">
        <v>681942.61</v>
      </c>
      <c r="E8" s="4">
        <v>1272990.79</v>
      </c>
      <c r="F8" s="4">
        <v>18144.71</v>
      </c>
      <c r="G8" s="4">
        <v>389.29</v>
      </c>
      <c r="H8" s="4">
        <v>6669.99</v>
      </c>
      <c r="I8" s="4">
        <v>226094.18</v>
      </c>
      <c r="J8" s="4">
        <v>218659.15</v>
      </c>
      <c r="K8" s="14">
        <f t="shared" si="0"/>
        <v>2424890.7199999997</v>
      </c>
      <c r="L8" s="4">
        <v>14859032.37</v>
      </c>
      <c r="M8" s="4">
        <v>838521.94</v>
      </c>
      <c r="N8" s="4">
        <v>43852.79</v>
      </c>
      <c r="O8" s="30">
        <f t="shared" si="1"/>
        <v>15741407.1</v>
      </c>
      <c r="P8" s="21">
        <f t="shared" si="2"/>
        <v>18166297.82</v>
      </c>
    </row>
    <row r="9" spans="1:16" ht="12.75" customHeight="1">
      <c r="A9" s="59" t="s">
        <v>132</v>
      </c>
      <c r="B9" s="60" t="s">
        <v>189</v>
      </c>
      <c r="C9" s="36" t="s">
        <v>36</v>
      </c>
      <c r="D9" s="2">
        <v>598266.96</v>
      </c>
      <c r="E9" s="2">
        <v>1395044.81</v>
      </c>
      <c r="F9" s="2">
        <v>19884.42</v>
      </c>
      <c r="G9" s="2">
        <v>416.47</v>
      </c>
      <c r="H9" s="2">
        <v>7135.66</v>
      </c>
      <c r="I9" s="2">
        <v>281320.45</v>
      </c>
      <c r="J9" s="2">
        <v>233924.95</v>
      </c>
      <c r="K9" s="14">
        <f t="shared" si="0"/>
        <v>2535993.72</v>
      </c>
      <c r="L9" s="4">
        <v>14642343.91</v>
      </c>
      <c r="M9" s="4">
        <v>1229013.84</v>
      </c>
      <c r="N9" s="4">
        <v>203878.01</v>
      </c>
      <c r="O9" s="30">
        <f t="shared" si="1"/>
        <v>16075235.76</v>
      </c>
      <c r="P9" s="21">
        <f t="shared" si="2"/>
        <v>18611229.48</v>
      </c>
    </row>
    <row r="10" spans="1:16" ht="12.75" customHeight="1">
      <c r="A10" s="59" t="s">
        <v>133</v>
      </c>
      <c r="B10" s="60" t="s">
        <v>148</v>
      </c>
      <c r="C10" s="36" t="s">
        <v>37</v>
      </c>
      <c r="D10" s="4">
        <v>2817161.78</v>
      </c>
      <c r="E10" s="4">
        <v>2677405.26</v>
      </c>
      <c r="F10" s="4">
        <v>39124.35</v>
      </c>
      <c r="G10" s="4">
        <v>785.64</v>
      </c>
      <c r="H10" s="4">
        <v>14955.74</v>
      </c>
      <c r="I10" s="4">
        <v>420062.68</v>
      </c>
      <c r="J10" s="4">
        <v>473700.88</v>
      </c>
      <c r="K10" s="14">
        <f t="shared" si="0"/>
        <v>6443196.329999998</v>
      </c>
      <c r="L10" s="4">
        <v>34926006.92</v>
      </c>
      <c r="M10" s="4">
        <v>60598.89</v>
      </c>
      <c r="N10" s="4">
        <v>277714.7</v>
      </c>
      <c r="O10" s="30">
        <f t="shared" si="1"/>
        <v>35264320.510000005</v>
      </c>
      <c r="P10" s="21">
        <f t="shared" si="2"/>
        <v>41707516.84</v>
      </c>
    </row>
    <row r="11" spans="1:16" ht="12.75" customHeight="1">
      <c r="A11" s="59" t="s">
        <v>133</v>
      </c>
      <c r="B11" s="60" t="s">
        <v>177</v>
      </c>
      <c r="C11" s="36" t="s">
        <v>190</v>
      </c>
      <c r="D11" s="4">
        <v>1007641.25</v>
      </c>
      <c r="E11" s="4">
        <v>1269555.73</v>
      </c>
      <c r="F11" s="4">
        <v>18551.74</v>
      </c>
      <c r="G11" s="4">
        <v>366.61</v>
      </c>
      <c r="H11" s="4">
        <v>6978.96</v>
      </c>
      <c r="I11" s="4">
        <v>176886.48</v>
      </c>
      <c r="J11" s="4">
        <v>221048.06</v>
      </c>
      <c r="K11" s="14">
        <f t="shared" si="0"/>
        <v>2701028.83</v>
      </c>
      <c r="L11" s="4">
        <v>15957285.54</v>
      </c>
      <c r="M11" s="4">
        <v>227051.96</v>
      </c>
      <c r="N11" s="4">
        <v>82567.19</v>
      </c>
      <c r="O11" s="30">
        <f t="shared" si="1"/>
        <v>16266904.69</v>
      </c>
      <c r="P11" s="21">
        <f t="shared" si="2"/>
        <v>18967933.52</v>
      </c>
    </row>
    <row r="12" spans="1:18" ht="12.75" customHeight="1">
      <c r="A12" s="59" t="s">
        <v>133</v>
      </c>
      <c r="B12" s="60" t="s">
        <v>191</v>
      </c>
      <c r="C12" s="36" t="s">
        <v>121</v>
      </c>
      <c r="D12" s="4">
        <v>540819.52</v>
      </c>
      <c r="E12" s="4">
        <v>1165174.16</v>
      </c>
      <c r="F12" s="4">
        <v>17026.44</v>
      </c>
      <c r="G12" s="4">
        <v>347.75</v>
      </c>
      <c r="H12" s="4">
        <v>6619.93</v>
      </c>
      <c r="I12" s="4">
        <v>166287.84</v>
      </c>
      <c r="J12" s="4">
        <v>209676.47</v>
      </c>
      <c r="K12" s="14">
        <f t="shared" si="0"/>
        <v>2105952.11</v>
      </c>
      <c r="L12" s="2">
        <v>14221172.15</v>
      </c>
      <c r="M12" s="2">
        <v>806916.18</v>
      </c>
      <c r="N12" s="2">
        <v>625935.13</v>
      </c>
      <c r="O12" s="30">
        <f t="shared" si="1"/>
        <v>15654023.46</v>
      </c>
      <c r="P12" s="21">
        <f t="shared" si="2"/>
        <v>17759975.57</v>
      </c>
      <c r="R12" s="5"/>
    </row>
    <row r="13" spans="1:16" ht="12.75" customHeight="1">
      <c r="A13" s="59" t="s">
        <v>134</v>
      </c>
      <c r="B13" s="60" t="s">
        <v>152</v>
      </c>
      <c r="C13" s="36" t="s">
        <v>38</v>
      </c>
      <c r="D13" s="4">
        <v>1137441.01</v>
      </c>
      <c r="E13" s="4">
        <v>954553.85</v>
      </c>
      <c r="F13" s="4">
        <v>15092.26</v>
      </c>
      <c r="G13" s="4">
        <v>309.53</v>
      </c>
      <c r="H13" s="4">
        <v>4664.97</v>
      </c>
      <c r="I13" s="4">
        <v>125389.66</v>
      </c>
      <c r="J13" s="4">
        <v>229161.91</v>
      </c>
      <c r="K13" s="14">
        <f t="shared" si="0"/>
        <v>2466613.19</v>
      </c>
      <c r="L13" s="2">
        <v>9010194.89</v>
      </c>
      <c r="M13" s="2">
        <v>599384.19</v>
      </c>
      <c r="N13" s="2">
        <v>31661.12</v>
      </c>
      <c r="O13" s="30">
        <f t="shared" si="1"/>
        <v>9641240.200000001</v>
      </c>
      <c r="P13" s="21">
        <f t="shared" si="2"/>
        <v>12107853.39</v>
      </c>
    </row>
    <row r="14" spans="1:16" ht="12.75" customHeight="1">
      <c r="A14" s="59" t="s">
        <v>135</v>
      </c>
      <c r="B14" s="60" t="s">
        <v>150</v>
      </c>
      <c r="C14" s="36" t="s">
        <v>39</v>
      </c>
      <c r="D14" s="4">
        <v>2439397.11</v>
      </c>
      <c r="E14" s="4">
        <v>2017640.58</v>
      </c>
      <c r="F14" s="4">
        <v>27493.62</v>
      </c>
      <c r="G14" s="4">
        <v>482.79</v>
      </c>
      <c r="H14" s="4">
        <v>9700.7</v>
      </c>
      <c r="I14" s="4">
        <v>360780.85</v>
      </c>
      <c r="J14" s="4">
        <v>474403.16</v>
      </c>
      <c r="K14" s="14">
        <f t="shared" si="0"/>
        <v>5329898.81</v>
      </c>
      <c r="L14" s="2">
        <v>26451601.73</v>
      </c>
      <c r="M14" s="2">
        <v>935440.85</v>
      </c>
      <c r="N14" s="2">
        <v>52656.46</v>
      </c>
      <c r="O14" s="30">
        <f t="shared" si="1"/>
        <v>27439699.04</v>
      </c>
      <c r="P14" s="21">
        <f t="shared" si="2"/>
        <v>32769597.849999998</v>
      </c>
    </row>
    <row r="15" spans="1:16" ht="12.75" customHeight="1">
      <c r="A15" s="59" t="s">
        <v>135</v>
      </c>
      <c r="B15" s="60" t="s">
        <v>173</v>
      </c>
      <c r="C15" s="36" t="s">
        <v>268</v>
      </c>
      <c r="D15" s="4">
        <v>803376.26</v>
      </c>
      <c r="E15" s="4">
        <v>790678.33</v>
      </c>
      <c r="F15" s="4">
        <v>10774.27</v>
      </c>
      <c r="G15" s="4">
        <v>189.94</v>
      </c>
      <c r="H15" s="4">
        <v>3816.48</v>
      </c>
      <c r="I15" s="4">
        <v>133977.52</v>
      </c>
      <c r="J15" s="4">
        <v>186641.24</v>
      </c>
      <c r="K15" s="14">
        <f t="shared" si="0"/>
        <v>1929454.0399999998</v>
      </c>
      <c r="L15" s="2">
        <v>9417925.57</v>
      </c>
      <c r="M15" s="2">
        <v>856992.34</v>
      </c>
      <c r="N15" s="2">
        <v>43716.67</v>
      </c>
      <c r="O15" s="30">
        <f t="shared" si="1"/>
        <v>10318634.58</v>
      </c>
      <c r="P15" s="21">
        <f t="shared" si="2"/>
        <v>12248088.62</v>
      </c>
    </row>
    <row r="16" spans="1:16" ht="12.75" customHeight="1">
      <c r="A16" s="59" t="s">
        <v>136</v>
      </c>
      <c r="B16" s="60" t="s">
        <v>165</v>
      </c>
      <c r="C16" s="36" t="s">
        <v>40</v>
      </c>
      <c r="D16" s="4">
        <v>7972673.98</v>
      </c>
      <c r="E16" s="4">
        <v>9786166.06</v>
      </c>
      <c r="F16" s="4">
        <v>125861.92</v>
      </c>
      <c r="G16" s="4">
        <v>2976.12</v>
      </c>
      <c r="H16" s="4">
        <v>45266.35</v>
      </c>
      <c r="I16" s="4">
        <v>1077889.24</v>
      </c>
      <c r="J16" s="4">
        <v>1219854.24</v>
      </c>
      <c r="K16" s="14">
        <f t="shared" si="0"/>
        <v>20230687.91</v>
      </c>
      <c r="L16" s="2">
        <v>60696013.06</v>
      </c>
      <c r="M16" s="2">
        <v>10163098.01</v>
      </c>
      <c r="N16" s="2">
        <v>768282.27</v>
      </c>
      <c r="O16" s="30">
        <f t="shared" si="1"/>
        <v>71627393.34</v>
      </c>
      <c r="P16" s="21">
        <f t="shared" si="2"/>
        <v>91858081.25</v>
      </c>
    </row>
    <row r="17" spans="1:16" ht="12.75" customHeight="1">
      <c r="A17" s="59" t="s">
        <v>137</v>
      </c>
      <c r="B17" s="60" t="s">
        <v>150</v>
      </c>
      <c r="C17" s="36" t="s">
        <v>41</v>
      </c>
      <c r="D17" s="4">
        <v>3379984.39</v>
      </c>
      <c r="E17" s="4">
        <v>3772406.11</v>
      </c>
      <c r="F17" s="4">
        <v>55743.66</v>
      </c>
      <c r="G17" s="4">
        <v>1281.36</v>
      </c>
      <c r="H17" s="4">
        <v>18763.81</v>
      </c>
      <c r="I17" s="4">
        <v>383085.02</v>
      </c>
      <c r="J17" s="4">
        <v>602075.24</v>
      </c>
      <c r="K17" s="14">
        <f t="shared" si="0"/>
        <v>8213339.59</v>
      </c>
      <c r="L17" s="2">
        <v>47664597.11</v>
      </c>
      <c r="M17" s="2">
        <v>4669340.76</v>
      </c>
      <c r="N17" s="2">
        <v>231125.88</v>
      </c>
      <c r="O17" s="30">
        <f t="shared" si="1"/>
        <v>52565063.75</v>
      </c>
      <c r="P17" s="21">
        <f t="shared" si="2"/>
        <v>60778403.34</v>
      </c>
    </row>
    <row r="18" spans="1:16" ht="12.75" customHeight="1">
      <c r="A18" s="59" t="s">
        <v>137</v>
      </c>
      <c r="B18" s="60" t="s">
        <v>152</v>
      </c>
      <c r="C18" s="36" t="s">
        <v>42</v>
      </c>
      <c r="D18" s="4">
        <v>53394925.8</v>
      </c>
      <c r="E18" s="4">
        <v>27829523.23</v>
      </c>
      <c r="F18" s="4">
        <v>411228.11</v>
      </c>
      <c r="G18" s="4">
        <v>9533.82</v>
      </c>
      <c r="H18" s="4">
        <v>139610.53</v>
      </c>
      <c r="I18" s="4">
        <v>3665464.41</v>
      </c>
      <c r="J18" s="4">
        <v>4479688.91</v>
      </c>
      <c r="K18" s="14">
        <f t="shared" si="0"/>
        <v>89929974.80999999</v>
      </c>
      <c r="L18" s="2">
        <v>890343027.69</v>
      </c>
      <c r="M18" s="2">
        <v>82419450.49</v>
      </c>
      <c r="N18" s="2">
        <v>4016479.71</v>
      </c>
      <c r="O18" s="30">
        <f t="shared" si="1"/>
        <v>976778957.8900001</v>
      </c>
      <c r="P18" s="21">
        <f t="shared" si="2"/>
        <v>1066708932.7</v>
      </c>
    </row>
    <row r="19" spans="1:16" ht="12.75" customHeight="1">
      <c r="A19" s="59" t="s">
        <v>137</v>
      </c>
      <c r="B19" s="60" t="s">
        <v>174</v>
      </c>
      <c r="C19" s="36" t="s">
        <v>269</v>
      </c>
      <c r="D19" s="4">
        <v>1334838.8</v>
      </c>
      <c r="E19" s="4">
        <v>1497673.54</v>
      </c>
      <c r="F19" s="4">
        <v>22130.65</v>
      </c>
      <c r="G19" s="4">
        <v>513.22</v>
      </c>
      <c r="H19" s="4">
        <v>7515.48</v>
      </c>
      <c r="I19" s="4">
        <v>190911.44</v>
      </c>
      <c r="J19" s="4">
        <v>241149.48</v>
      </c>
      <c r="K19" s="14">
        <f t="shared" si="0"/>
        <v>3294732.61</v>
      </c>
      <c r="L19" s="2">
        <v>16212503.84</v>
      </c>
      <c r="M19" s="2">
        <v>1158074.87</v>
      </c>
      <c r="N19" s="2">
        <v>1039212.27</v>
      </c>
      <c r="O19" s="30">
        <f t="shared" si="1"/>
        <v>18409790.98</v>
      </c>
      <c r="P19" s="21">
        <f t="shared" si="2"/>
        <v>21704523.59</v>
      </c>
    </row>
    <row r="20" spans="1:16" ht="12.75" customHeight="1">
      <c r="A20" s="59" t="s">
        <v>137</v>
      </c>
      <c r="B20" s="60" t="s">
        <v>192</v>
      </c>
      <c r="C20" s="36" t="s">
        <v>270</v>
      </c>
      <c r="D20" s="4">
        <v>3613222.16</v>
      </c>
      <c r="E20" s="4">
        <v>4402987.22</v>
      </c>
      <c r="F20" s="4">
        <v>65061.56</v>
      </c>
      <c r="G20" s="4">
        <v>1498.33</v>
      </c>
      <c r="H20" s="4">
        <v>21941.12</v>
      </c>
      <c r="I20" s="4">
        <v>441565.84</v>
      </c>
      <c r="J20" s="4">
        <v>704025.5</v>
      </c>
      <c r="K20" s="14">
        <f t="shared" si="0"/>
        <v>9250301.73</v>
      </c>
      <c r="L20" s="2">
        <v>55746330.95</v>
      </c>
      <c r="M20" s="2">
        <v>7286874.74</v>
      </c>
      <c r="N20" s="2">
        <v>357362.93</v>
      </c>
      <c r="O20" s="30">
        <f t="shared" si="1"/>
        <v>63390568.620000005</v>
      </c>
      <c r="P20" s="21">
        <f t="shared" si="2"/>
        <v>72640870.35000001</v>
      </c>
    </row>
    <row r="21" spans="1:16" ht="12.75" customHeight="1">
      <c r="A21" s="59" t="s">
        <v>137</v>
      </c>
      <c r="B21" s="60" t="s">
        <v>193</v>
      </c>
      <c r="C21" s="36" t="s">
        <v>271</v>
      </c>
      <c r="D21" s="4">
        <v>1836485.31</v>
      </c>
      <c r="E21" s="4">
        <v>2158439.45</v>
      </c>
      <c r="F21" s="4">
        <v>31894.57</v>
      </c>
      <c r="G21" s="4">
        <v>741.92</v>
      </c>
      <c r="H21" s="4">
        <v>10864.54</v>
      </c>
      <c r="I21" s="4">
        <v>245178.71</v>
      </c>
      <c r="J21" s="4">
        <v>348610.88</v>
      </c>
      <c r="K21" s="14">
        <f t="shared" si="0"/>
        <v>4632215.38</v>
      </c>
      <c r="L21" s="2">
        <v>21754441.75</v>
      </c>
      <c r="M21" s="2">
        <v>3343821.03</v>
      </c>
      <c r="N21" s="2">
        <v>163383.34</v>
      </c>
      <c r="O21" s="30">
        <f t="shared" si="1"/>
        <v>25261646.12</v>
      </c>
      <c r="P21" s="21">
        <f t="shared" si="2"/>
        <v>29893861.5</v>
      </c>
    </row>
    <row r="22" spans="1:16" ht="12.75" customHeight="1">
      <c r="A22" s="59" t="s">
        <v>137</v>
      </c>
      <c r="B22" s="60" t="s">
        <v>194</v>
      </c>
      <c r="C22" s="36" t="s">
        <v>43</v>
      </c>
      <c r="D22" s="4">
        <v>3912338.35</v>
      </c>
      <c r="E22" s="4">
        <v>3602794.59</v>
      </c>
      <c r="F22" s="4">
        <v>53237.36</v>
      </c>
      <c r="G22" s="4">
        <v>1234.77</v>
      </c>
      <c r="H22" s="4">
        <v>18081.66</v>
      </c>
      <c r="I22" s="4">
        <v>405717.13</v>
      </c>
      <c r="J22" s="4">
        <v>580187.07</v>
      </c>
      <c r="K22" s="14">
        <f t="shared" si="0"/>
        <v>8573590.93</v>
      </c>
      <c r="L22" s="2">
        <v>35666480.37</v>
      </c>
      <c r="M22" s="2">
        <v>5059023.84</v>
      </c>
      <c r="N22" s="2">
        <v>468081.62</v>
      </c>
      <c r="O22" s="30">
        <f t="shared" si="1"/>
        <v>41193585.83</v>
      </c>
      <c r="P22" s="21">
        <f t="shared" si="2"/>
        <v>49767176.76</v>
      </c>
    </row>
    <row r="23" spans="1:16" ht="12.75" customHeight="1">
      <c r="A23" s="59" t="s">
        <v>137</v>
      </c>
      <c r="B23" s="60" t="s">
        <v>195</v>
      </c>
      <c r="C23" s="36" t="s">
        <v>44</v>
      </c>
      <c r="D23" s="4">
        <v>1338465.77</v>
      </c>
      <c r="E23" s="4">
        <v>1443365.2</v>
      </c>
      <c r="F23" s="4">
        <v>21328.15</v>
      </c>
      <c r="G23" s="4">
        <v>488.38</v>
      </c>
      <c r="H23" s="4">
        <v>7151.69</v>
      </c>
      <c r="I23" s="4">
        <v>159764.97</v>
      </c>
      <c r="J23" s="4">
        <v>229476.72</v>
      </c>
      <c r="K23" s="14">
        <f t="shared" si="0"/>
        <v>3200040.88</v>
      </c>
      <c r="L23" s="2">
        <v>16140028.22</v>
      </c>
      <c r="M23" s="2">
        <v>1014981.85</v>
      </c>
      <c r="N23" s="2">
        <v>51648.08</v>
      </c>
      <c r="O23" s="30">
        <f t="shared" si="1"/>
        <v>17206658.150000002</v>
      </c>
      <c r="P23" s="21">
        <f t="shared" si="2"/>
        <v>20406699.03</v>
      </c>
    </row>
    <row r="24" spans="1:16" ht="12.75" customHeight="1">
      <c r="A24" s="59" t="s">
        <v>137</v>
      </c>
      <c r="B24" s="60" t="s">
        <v>196</v>
      </c>
      <c r="C24" s="36" t="s">
        <v>197</v>
      </c>
      <c r="D24" s="4">
        <v>4484924.03</v>
      </c>
      <c r="E24" s="4">
        <v>1513026.46</v>
      </c>
      <c r="F24" s="4">
        <v>22357.52</v>
      </c>
      <c r="G24" s="4">
        <v>521.86</v>
      </c>
      <c r="H24" s="4">
        <v>7641.99</v>
      </c>
      <c r="I24" s="4">
        <v>110694.13</v>
      </c>
      <c r="J24" s="4">
        <v>245208.83</v>
      </c>
      <c r="K24" s="14">
        <f t="shared" si="0"/>
        <v>6384374.82</v>
      </c>
      <c r="L24" s="2">
        <v>10634104.48</v>
      </c>
      <c r="M24" s="2">
        <v>835493.32</v>
      </c>
      <c r="N24" s="2">
        <v>43472.31</v>
      </c>
      <c r="O24" s="30">
        <f t="shared" si="1"/>
        <v>11513070.11</v>
      </c>
      <c r="P24" s="21">
        <f t="shared" si="2"/>
        <v>17897444.93</v>
      </c>
    </row>
    <row r="25" spans="1:16" ht="12.75" customHeight="1">
      <c r="A25" s="59" t="s">
        <v>137</v>
      </c>
      <c r="B25" s="60" t="s">
        <v>198</v>
      </c>
      <c r="C25" s="36" t="s">
        <v>272</v>
      </c>
      <c r="D25" s="4">
        <v>1366847.64</v>
      </c>
      <c r="E25" s="4">
        <v>2062188.47</v>
      </c>
      <c r="F25" s="4">
        <v>30472.3</v>
      </c>
      <c r="G25" s="4">
        <v>694.88</v>
      </c>
      <c r="H25" s="4">
        <v>10175.69</v>
      </c>
      <c r="I25" s="4">
        <v>191048.31</v>
      </c>
      <c r="J25" s="4">
        <v>326507.73</v>
      </c>
      <c r="K25" s="14">
        <f t="shared" si="0"/>
        <v>3987935.0199999996</v>
      </c>
      <c r="L25" s="2">
        <v>44240659.04</v>
      </c>
      <c r="M25" s="2">
        <v>1340247.1</v>
      </c>
      <c r="N25" s="2">
        <v>255751.77</v>
      </c>
      <c r="O25" s="30">
        <f t="shared" si="1"/>
        <v>45836657.91</v>
      </c>
      <c r="P25" s="21">
        <f t="shared" si="2"/>
        <v>49824592.92999999</v>
      </c>
    </row>
    <row r="26" spans="1:16" ht="12.75" customHeight="1">
      <c r="A26" s="59" t="s">
        <v>137</v>
      </c>
      <c r="B26" s="60" t="s">
        <v>199</v>
      </c>
      <c r="C26" s="36" t="s">
        <v>45</v>
      </c>
      <c r="D26" s="2">
        <v>3814909.18</v>
      </c>
      <c r="E26" s="2">
        <v>3743002.85</v>
      </c>
      <c r="F26" s="2">
        <v>55309.17</v>
      </c>
      <c r="G26" s="2">
        <v>1278.74</v>
      </c>
      <c r="H26" s="2">
        <v>18725.53</v>
      </c>
      <c r="I26" s="2">
        <v>386531.55</v>
      </c>
      <c r="J26" s="2">
        <v>600846.83</v>
      </c>
      <c r="K26" s="14">
        <f t="shared" si="0"/>
        <v>8620603.85</v>
      </c>
      <c r="L26" s="4">
        <v>34098145.8</v>
      </c>
      <c r="M26" s="4">
        <v>5265694.09</v>
      </c>
      <c r="N26" s="4">
        <v>258311.36</v>
      </c>
      <c r="O26" s="30">
        <f t="shared" si="1"/>
        <v>39622151.25</v>
      </c>
      <c r="P26" s="21">
        <f t="shared" si="2"/>
        <v>48242755.1</v>
      </c>
    </row>
    <row r="27" spans="1:16" ht="12.75" customHeight="1">
      <c r="A27" s="59" t="s">
        <v>138</v>
      </c>
      <c r="B27" s="60" t="s">
        <v>175</v>
      </c>
      <c r="C27" s="36" t="s">
        <v>46</v>
      </c>
      <c r="D27" s="4">
        <v>4184734.55</v>
      </c>
      <c r="E27" s="4">
        <v>2879486.27</v>
      </c>
      <c r="F27" s="4">
        <v>45526.97</v>
      </c>
      <c r="G27" s="4">
        <v>939.33</v>
      </c>
      <c r="H27" s="4">
        <v>14156.87</v>
      </c>
      <c r="I27" s="4">
        <v>395427.13</v>
      </c>
      <c r="J27" s="4">
        <v>695441.47</v>
      </c>
      <c r="K27" s="14">
        <f t="shared" si="0"/>
        <v>8215712.59</v>
      </c>
      <c r="L27" s="4">
        <v>30380953.05</v>
      </c>
      <c r="M27" s="4">
        <v>1324827.64</v>
      </c>
      <c r="N27" s="4">
        <v>72278.47</v>
      </c>
      <c r="O27" s="30">
        <f t="shared" si="1"/>
        <v>31778059.16</v>
      </c>
      <c r="P27" s="21">
        <f t="shared" si="2"/>
        <v>39993771.75</v>
      </c>
    </row>
    <row r="28" spans="1:16" ht="12.75" customHeight="1">
      <c r="A28" s="59" t="s">
        <v>200</v>
      </c>
      <c r="B28" s="60" t="s">
        <v>163</v>
      </c>
      <c r="C28" s="36" t="s">
        <v>47</v>
      </c>
      <c r="D28" s="4">
        <v>1927080.6</v>
      </c>
      <c r="E28" s="4">
        <v>1284910.93</v>
      </c>
      <c r="F28" s="4">
        <v>17508.99</v>
      </c>
      <c r="G28" s="4">
        <v>307.98</v>
      </c>
      <c r="H28" s="4">
        <v>6188.13</v>
      </c>
      <c r="I28" s="4">
        <v>247102.23</v>
      </c>
      <c r="J28" s="4">
        <v>302624.6</v>
      </c>
      <c r="K28" s="14">
        <f t="shared" si="0"/>
        <v>3785723.4600000004</v>
      </c>
      <c r="L28" s="4">
        <v>14411112.55</v>
      </c>
      <c r="M28" s="4">
        <v>0</v>
      </c>
      <c r="N28" s="4">
        <v>0</v>
      </c>
      <c r="O28" s="30">
        <f t="shared" si="1"/>
        <v>14411112.55</v>
      </c>
      <c r="P28" s="21">
        <f t="shared" si="2"/>
        <v>18196836.01</v>
      </c>
    </row>
    <row r="29" spans="1:16" ht="12.75" customHeight="1">
      <c r="A29" s="59" t="s">
        <v>201</v>
      </c>
      <c r="B29" s="60" t="s">
        <v>143</v>
      </c>
      <c r="C29" s="36" t="s">
        <v>48</v>
      </c>
      <c r="D29" s="4">
        <v>1790645.27</v>
      </c>
      <c r="E29" s="4">
        <v>1633631.12</v>
      </c>
      <c r="F29" s="4">
        <v>23871.9</v>
      </c>
      <c r="G29" s="4">
        <v>481.09</v>
      </c>
      <c r="H29" s="4">
        <v>9158.13</v>
      </c>
      <c r="I29" s="4">
        <v>37208.22</v>
      </c>
      <c r="J29" s="4">
        <v>290070.23</v>
      </c>
      <c r="K29" s="14">
        <f t="shared" si="0"/>
        <v>3785065.96</v>
      </c>
      <c r="L29" s="4">
        <v>21497990.6</v>
      </c>
      <c r="M29" s="4">
        <v>0</v>
      </c>
      <c r="N29" s="4">
        <v>808558.31</v>
      </c>
      <c r="O29" s="30">
        <f t="shared" si="1"/>
        <v>22306548.91</v>
      </c>
      <c r="P29" s="21">
        <f t="shared" si="2"/>
        <v>26091614.87</v>
      </c>
    </row>
    <row r="30" spans="1:16" ht="12.75" customHeight="1">
      <c r="A30" s="59" t="s">
        <v>201</v>
      </c>
      <c r="B30" s="60" t="s">
        <v>147</v>
      </c>
      <c r="C30" s="36" t="s">
        <v>49</v>
      </c>
      <c r="D30" s="2">
        <v>2037385.02</v>
      </c>
      <c r="E30" s="2">
        <v>1685766.5</v>
      </c>
      <c r="F30" s="2">
        <v>24633.74</v>
      </c>
      <c r="G30" s="2">
        <v>487.35</v>
      </c>
      <c r="H30" s="2">
        <v>9277.35</v>
      </c>
      <c r="I30" s="2">
        <v>232711.67</v>
      </c>
      <c r="J30" s="2">
        <v>293846.12</v>
      </c>
      <c r="K30" s="14">
        <f t="shared" si="0"/>
        <v>4284107.75</v>
      </c>
      <c r="L30" s="2">
        <v>49264894.37</v>
      </c>
      <c r="M30" s="4">
        <v>1909096.89</v>
      </c>
      <c r="N30" s="4">
        <v>875422.58</v>
      </c>
      <c r="O30" s="30">
        <f t="shared" si="1"/>
        <v>52049413.839999996</v>
      </c>
      <c r="P30" s="21">
        <f t="shared" si="2"/>
        <v>56333521.589999996</v>
      </c>
    </row>
    <row r="31" spans="1:16" ht="12.75" customHeight="1">
      <c r="A31" s="59" t="s">
        <v>201</v>
      </c>
      <c r="B31" s="60" t="s">
        <v>150</v>
      </c>
      <c r="C31" s="36" t="s">
        <v>202</v>
      </c>
      <c r="D31" s="4">
        <v>739458.38</v>
      </c>
      <c r="E31" s="4">
        <v>1139611.89</v>
      </c>
      <c r="F31" s="4">
        <v>16652.91</v>
      </c>
      <c r="G31" s="4">
        <v>334.87</v>
      </c>
      <c r="H31" s="4">
        <v>6374.73</v>
      </c>
      <c r="I31" s="4">
        <v>113425.09</v>
      </c>
      <c r="J31" s="4">
        <v>201910.06</v>
      </c>
      <c r="K31" s="14">
        <f t="shared" si="0"/>
        <v>2217767.93</v>
      </c>
      <c r="L31" s="4">
        <v>13419597.64</v>
      </c>
      <c r="M31" s="4">
        <v>338872.44</v>
      </c>
      <c r="N31" s="4">
        <v>169795.08</v>
      </c>
      <c r="O31" s="30">
        <f t="shared" si="1"/>
        <v>13928265.16</v>
      </c>
      <c r="P31" s="21">
        <f t="shared" si="2"/>
        <v>16146033.09</v>
      </c>
    </row>
    <row r="32" spans="1:16" ht="12.75" customHeight="1">
      <c r="A32" s="59" t="s">
        <v>201</v>
      </c>
      <c r="B32" s="60" t="s">
        <v>153</v>
      </c>
      <c r="C32" s="36" t="s">
        <v>273</v>
      </c>
      <c r="D32" s="4">
        <v>2144666.41</v>
      </c>
      <c r="E32" s="4">
        <v>2938774.62</v>
      </c>
      <c r="F32" s="4">
        <v>42943.69</v>
      </c>
      <c r="G32" s="4">
        <v>861.19</v>
      </c>
      <c r="H32" s="4">
        <v>16393.77</v>
      </c>
      <c r="I32" s="4">
        <v>219321.45</v>
      </c>
      <c r="J32" s="4">
        <v>519248.16</v>
      </c>
      <c r="K32" s="14">
        <f t="shared" si="0"/>
        <v>5882209.290000001</v>
      </c>
      <c r="L32" s="4">
        <v>40732600.91</v>
      </c>
      <c r="M32" s="2">
        <v>1056040</v>
      </c>
      <c r="N32" s="2">
        <v>62021.31</v>
      </c>
      <c r="O32" s="30">
        <f t="shared" si="1"/>
        <v>41850662.22</v>
      </c>
      <c r="P32" s="21">
        <f t="shared" si="2"/>
        <v>47732871.51</v>
      </c>
    </row>
    <row r="33" spans="1:16" ht="12.75" customHeight="1">
      <c r="A33" s="59" t="s">
        <v>201</v>
      </c>
      <c r="B33" s="60" t="s">
        <v>158</v>
      </c>
      <c r="C33" s="36" t="s">
        <v>274</v>
      </c>
      <c r="D33" s="4">
        <v>1206594.87</v>
      </c>
      <c r="E33" s="4">
        <v>1228262.83</v>
      </c>
      <c r="F33" s="4">
        <v>17948.34</v>
      </c>
      <c r="G33" s="4">
        <v>357.36</v>
      </c>
      <c r="H33" s="4">
        <v>6802.76</v>
      </c>
      <c r="I33" s="4">
        <v>154882.69</v>
      </c>
      <c r="J33" s="4">
        <v>215467.16</v>
      </c>
      <c r="K33" s="14">
        <f t="shared" si="0"/>
        <v>2830316.01</v>
      </c>
      <c r="L33" s="4">
        <v>15258993.8</v>
      </c>
      <c r="M33" s="4">
        <v>1003595.96</v>
      </c>
      <c r="N33" s="4">
        <v>429056.22</v>
      </c>
      <c r="O33" s="30">
        <f t="shared" si="1"/>
        <v>16691645.98</v>
      </c>
      <c r="P33" s="21">
        <f t="shared" si="2"/>
        <v>19521961.990000002</v>
      </c>
    </row>
    <row r="34" spans="1:16" ht="12.75" customHeight="1">
      <c r="A34" s="59" t="s">
        <v>201</v>
      </c>
      <c r="B34" s="60" t="s">
        <v>161</v>
      </c>
      <c r="C34" s="36" t="s">
        <v>50</v>
      </c>
      <c r="D34" s="2">
        <v>1133892.68</v>
      </c>
      <c r="E34" s="2">
        <v>1333987.59</v>
      </c>
      <c r="F34" s="2">
        <v>19493.27</v>
      </c>
      <c r="G34" s="2">
        <v>388.9</v>
      </c>
      <c r="H34" s="2">
        <v>7403.13</v>
      </c>
      <c r="I34" s="2">
        <v>110763.03</v>
      </c>
      <c r="J34" s="2">
        <v>234483.2</v>
      </c>
      <c r="K34" s="14">
        <f t="shared" si="0"/>
        <v>2840411.8</v>
      </c>
      <c r="L34" s="4">
        <v>16087349.3</v>
      </c>
      <c r="M34" s="4">
        <v>1002871.44</v>
      </c>
      <c r="N34" s="4">
        <v>51480.86</v>
      </c>
      <c r="O34" s="30">
        <f t="shared" si="1"/>
        <v>17141701.6</v>
      </c>
      <c r="P34" s="21">
        <f t="shared" si="2"/>
        <v>19982113.400000002</v>
      </c>
    </row>
    <row r="35" spans="1:16" ht="12.75" customHeight="1">
      <c r="A35" s="59" t="s">
        <v>203</v>
      </c>
      <c r="B35" s="60" t="s">
        <v>165</v>
      </c>
      <c r="C35" s="36" t="s">
        <v>275</v>
      </c>
      <c r="D35" s="4">
        <v>3042196.59</v>
      </c>
      <c r="E35" s="4">
        <v>2652912.38</v>
      </c>
      <c r="F35" s="4">
        <v>37813.59</v>
      </c>
      <c r="G35" s="4">
        <v>808.34</v>
      </c>
      <c r="H35" s="4">
        <v>13849.78</v>
      </c>
      <c r="I35" s="4">
        <v>369275.01</v>
      </c>
      <c r="J35" s="4">
        <v>454030.81</v>
      </c>
      <c r="K35" s="14">
        <f t="shared" si="0"/>
        <v>6570886.499999999</v>
      </c>
      <c r="L35" s="4">
        <v>29793602.32</v>
      </c>
      <c r="M35" s="4">
        <v>828656.39</v>
      </c>
      <c r="N35" s="4">
        <v>47206.1</v>
      </c>
      <c r="O35" s="30">
        <f t="shared" si="1"/>
        <v>30669464.81</v>
      </c>
      <c r="P35" s="21">
        <f t="shared" si="2"/>
        <v>37240351.309999995</v>
      </c>
    </row>
    <row r="36" spans="1:16" ht="12.75" customHeight="1">
      <c r="A36" s="59" t="s">
        <v>204</v>
      </c>
      <c r="B36" s="60" t="s">
        <v>162</v>
      </c>
      <c r="C36" s="36" t="s">
        <v>51</v>
      </c>
      <c r="D36" s="4">
        <v>1549983.74</v>
      </c>
      <c r="E36" s="4">
        <v>1066907.87</v>
      </c>
      <c r="F36" s="4">
        <v>13655.93</v>
      </c>
      <c r="G36" s="4">
        <v>297.84</v>
      </c>
      <c r="H36" s="4">
        <v>5568.53</v>
      </c>
      <c r="I36" s="4">
        <v>187599.94</v>
      </c>
      <c r="J36" s="4">
        <v>269614.75</v>
      </c>
      <c r="K36" s="14">
        <f t="shared" si="0"/>
        <v>3093628.6</v>
      </c>
      <c r="L36" s="4">
        <v>11962929.87</v>
      </c>
      <c r="M36" s="4">
        <v>1190059.02</v>
      </c>
      <c r="N36" s="4">
        <v>209852.73</v>
      </c>
      <c r="O36" s="30">
        <f t="shared" si="1"/>
        <v>13362841.62</v>
      </c>
      <c r="P36" s="21">
        <f t="shared" si="2"/>
        <v>16456470.219999999</v>
      </c>
    </row>
    <row r="37" spans="1:16" ht="12.75" customHeight="1">
      <c r="A37" s="59" t="s">
        <v>205</v>
      </c>
      <c r="B37" s="60" t="s">
        <v>154</v>
      </c>
      <c r="C37" s="36" t="s">
        <v>52</v>
      </c>
      <c r="D37" s="4">
        <v>5101806.68</v>
      </c>
      <c r="E37" s="4">
        <v>4542509.23</v>
      </c>
      <c r="F37" s="4">
        <v>66378.72</v>
      </c>
      <c r="G37" s="4">
        <v>1324.34</v>
      </c>
      <c r="H37" s="4">
        <v>25210.44</v>
      </c>
      <c r="I37" s="4">
        <v>513727.16</v>
      </c>
      <c r="J37" s="4">
        <v>798502.94</v>
      </c>
      <c r="K37" s="14">
        <f t="shared" si="0"/>
        <v>11049459.51</v>
      </c>
      <c r="L37" s="2">
        <v>62236349.53</v>
      </c>
      <c r="M37" s="4">
        <v>6245495.51</v>
      </c>
      <c r="N37" s="4">
        <v>819657.58</v>
      </c>
      <c r="O37" s="30">
        <f t="shared" si="1"/>
        <v>69301502.62</v>
      </c>
      <c r="P37" s="21">
        <f t="shared" si="2"/>
        <v>80350962.13000001</v>
      </c>
    </row>
    <row r="38" spans="1:16" ht="12.75" customHeight="1">
      <c r="A38" s="59" t="s">
        <v>206</v>
      </c>
      <c r="B38" s="60" t="s">
        <v>160</v>
      </c>
      <c r="C38" s="36" t="s">
        <v>53</v>
      </c>
      <c r="D38" s="2">
        <v>6003650.07</v>
      </c>
      <c r="E38" s="2">
        <v>3843243.37</v>
      </c>
      <c r="F38" s="2">
        <v>55058.84</v>
      </c>
      <c r="G38" s="2">
        <v>1378.02</v>
      </c>
      <c r="H38" s="2">
        <v>17491.33</v>
      </c>
      <c r="I38" s="2">
        <v>522139.56</v>
      </c>
      <c r="J38" s="2">
        <v>808058.36</v>
      </c>
      <c r="K38" s="14">
        <f t="shared" si="0"/>
        <v>11251019.55</v>
      </c>
      <c r="L38" s="4">
        <v>45539831.04</v>
      </c>
      <c r="M38" s="4">
        <v>8823698.2</v>
      </c>
      <c r="N38" s="4">
        <v>433197.01</v>
      </c>
      <c r="O38" s="30">
        <f t="shared" si="1"/>
        <v>54796726.25</v>
      </c>
      <c r="P38" s="21">
        <f t="shared" si="2"/>
        <v>66047745.8</v>
      </c>
    </row>
    <row r="39" spans="1:16" ht="12.75" customHeight="1">
      <c r="A39" s="59" t="s">
        <v>206</v>
      </c>
      <c r="B39" s="60" t="s">
        <v>176</v>
      </c>
      <c r="C39" s="36" t="s">
        <v>54</v>
      </c>
      <c r="D39" s="4">
        <v>2243808.6</v>
      </c>
      <c r="E39" s="4">
        <v>1503952.92</v>
      </c>
      <c r="F39" s="4">
        <v>21545.84</v>
      </c>
      <c r="G39" s="4">
        <v>540.27</v>
      </c>
      <c r="H39" s="4">
        <v>6857.67</v>
      </c>
      <c r="I39" s="4">
        <v>236549.52</v>
      </c>
      <c r="J39" s="4">
        <v>316808.45</v>
      </c>
      <c r="K39" s="14">
        <f t="shared" si="0"/>
        <v>4330063.27</v>
      </c>
      <c r="L39" s="4">
        <v>16609737.88</v>
      </c>
      <c r="M39" s="2">
        <v>2653566.2</v>
      </c>
      <c r="N39" s="2">
        <v>135562.23</v>
      </c>
      <c r="O39" s="30">
        <f t="shared" si="1"/>
        <v>19398866.310000002</v>
      </c>
      <c r="P39" s="21">
        <f t="shared" si="2"/>
        <v>23728929.580000002</v>
      </c>
    </row>
    <row r="40" spans="1:16" ht="12.75" customHeight="1">
      <c r="A40" s="59" t="s">
        <v>207</v>
      </c>
      <c r="B40" s="60" t="s">
        <v>176</v>
      </c>
      <c r="C40" s="36" t="s">
        <v>55</v>
      </c>
      <c r="D40" s="4">
        <v>1004023.1</v>
      </c>
      <c r="E40" s="4">
        <v>793320.59</v>
      </c>
      <c r="F40" s="4">
        <v>10154.14</v>
      </c>
      <c r="G40" s="4">
        <v>221.81</v>
      </c>
      <c r="H40" s="4">
        <v>4147.05</v>
      </c>
      <c r="I40" s="4">
        <v>136427.39</v>
      </c>
      <c r="J40" s="4">
        <v>200790.12</v>
      </c>
      <c r="K40" s="14">
        <f t="shared" si="0"/>
        <v>2149084.2</v>
      </c>
      <c r="L40" s="4">
        <v>7829272.21</v>
      </c>
      <c r="M40" s="4">
        <v>1175572.21</v>
      </c>
      <c r="N40" s="4">
        <v>58295.76</v>
      </c>
      <c r="O40" s="30">
        <f t="shared" si="1"/>
        <v>9063140.18</v>
      </c>
      <c r="P40" s="21">
        <f t="shared" si="2"/>
        <v>11212224.379999999</v>
      </c>
    </row>
    <row r="41" spans="1:16" ht="12.75" customHeight="1">
      <c r="A41" s="59" t="s">
        <v>208</v>
      </c>
      <c r="B41" s="60" t="s">
        <v>177</v>
      </c>
      <c r="C41" s="36" t="s">
        <v>56</v>
      </c>
      <c r="D41" s="4">
        <v>2379908.41</v>
      </c>
      <c r="E41" s="4">
        <v>1688595.04</v>
      </c>
      <c r="F41" s="4">
        <v>24951.84</v>
      </c>
      <c r="G41" s="4">
        <v>579.83</v>
      </c>
      <c r="H41" s="4">
        <v>8490.85</v>
      </c>
      <c r="I41" s="4">
        <v>200979.14</v>
      </c>
      <c r="J41" s="4">
        <v>272446.2</v>
      </c>
      <c r="K41" s="14">
        <f t="shared" si="0"/>
        <v>4575951.3100000005</v>
      </c>
      <c r="L41" s="4">
        <v>13099775.93</v>
      </c>
      <c r="M41" s="4">
        <v>2712547.63</v>
      </c>
      <c r="N41" s="4">
        <v>479157.98</v>
      </c>
      <c r="O41" s="30">
        <f t="shared" si="1"/>
        <v>16291481.54</v>
      </c>
      <c r="P41" s="21">
        <f t="shared" si="2"/>
        <v>20867432.85</v>
      </c>
    </row>
    <row r="42" spans="1:16" ht="12.75" customHeight="1">
      <c r="A42" s="59" t="s">
        <v>209</v>
      </c>
      <c r="B42" s="60" t="s">
        <v>178</v>
      </c>
      <c r="C42" s="36" t="s">
        <v>57</v>
      </c>
      <c r="D42" s="2">
        <v>4662990.88</v>
      </c>
      <c r="E42" s="2">
        <v>3289307.25</v>
      </c>
      <c r="F42" s="2">
        <v>48065.95</v>
      </c>
      <c r="G42" s="2">
        <v>953.92</v>
      </c>
      <c r="H42" s="2">
        <v>18159.17</v>
      </c>
      <c r="I42" s="2">
        <v>621342.19</v>
      </c>
      <c r="J42" s="2">
        <v>575164.48</v>
      </c>
      <c r="K42" s="14">
        <f t="shared" si="0"/>
        <v>9215983.84</v>
      </c>
      <c r="L42" s="2">
        <v>44338681.7</v>
      </c>
      <c r="M42" s="4">
        <v>11341870.13</v>
      </c>
      <c r="N42" s="4">
        <v>552288.11</v>
      </c>
      <c r="O42" s="30">
        <f t="shared" si="1"/>
        <v>56232839.940000005</v>
      </c>
      <c r="P42" s="21">
        <f t="shared" si="2"/>
        <v>65448823.78</v>
      </c>
    </row>
    <row r="43" spans="1:16" ht="12.75" customHeight="1">
      <c r="A43" s="59" t="s">
        <v>210</v>
      </c>
      <c r="B43" s="60" t="s">
        <v>211</v>
      </c>
      <c r="C43" s="36" t="s">
        <v>58</v>
      </c>
      <c r="D43" s="4">
        <v>1712846.49</v>
      </c>
      <c r="E43" s="4">
        <v>1191589.21</v>
      </c>
      <c r="F43" s="4">
        <v>15251.78</v>
      </c>
      <c r="G43" s="4">
        <v>333.72</v>
      </c>
      <c r="H43" s="4">
        <v>6239.2</v>
      </c>
      <c r="I43" s="4">
        <v>221393.78</v>
      </c>
      <c r="J43" s="4">
        <v>302087.2</v>
      </c>
      <c r="K43" s="14">
        <f t="shared" si="0"/>
        <v>3449741.3800000004</v>
      </c>
      <c r="L43" s="4">
        <v>11351308.41</v>
      </c>
      <c r="M43" s="4">
        <v>374832.06</v>
      </c>
      <c r="N43" s="4">
        <v>14395.32</v>
      </c>
      <c r="O43" s="30">
        <f t="shared" si="1"/>
        <v>11740535.790000001</v>
      </c>
      <c r="P43" s="21">
        <f t="shared" si="2"/>
        <v>15190277.170000002</v>
      </c>
    </row>
    <row r="44" spans="1:16" ht="12.75" customHeight="1">
      <c r="A44" s="59" t="s">
        <v>212</v>
      </c>
      <c r="B44" s="60" t="s">
        <v>166</v>
      </c>
      <c r="C44" s="36" t="s">
        <v>59</v>
      </c>
      <c r="D44" s="4">
        <v>2163665.91</v>
      </c>
      <c r="E44" s="4">
        <v>2038500.88</v>
      </c>
      <c r="F44" s="4">
        <v>29788.18</v>
      </c>
      <c r="G44" s="4">
        <v>591.93</v>
      </c>
      <c r="H44" s="4">
        <v>11268.08</v>
      </c>
      <c r="I44" s="4">
        <v>317631.22</v>
      </c>
      <c r="J44" s="4">
        <v>356899.55</v>
      </c>
      <c r="K44" s="14">
        <f t="shared" si="0"/>
        <v>4918345.749999999</v>
      </c>
      <c r="L44" s="4">
        <v>29051805.72</v>
      </c>
      <c r="M44" s="4">
        <v>3245097.75</v>
      </c>
      <c r="N44" s="4">
        <v>161292.17</v>
      </c>
      <c r="O44" s="30">
        <f t="shared" si="1"/>
        <v>32458195.64</v>
      </c>
      <c r="P44" s="21">
        <f t="shared" si="2"/>
        <v>37376541.39</v>
      </c>
    </row>
    <row r="45" spans="1:16" ht="12.75" customHeight="1">
      <c r="A45" s="59" t="s">
        <v>213</v>
      </c>
      <c r="B45" s="60" t="s">
        <v>214</v>
      </c>
      <c r="C45" s="36" t="s">
        <v>60</v>
      </c>
      <c r="D45" s="4">
        <v>1156521.29</v>
      </c>
      <c r="E45" s="4">
        <v>895384.94</v>
      </c>
      <c r="F45" s="4">
        <v>13040.4</v>
      </c>
      <c r="G45" s="4">
        <v>245.95</v>
      </c>
      <c r="H45" s="4">
        <v>4187.96</v>
      </c>
      <c r="I45" s="4">
        <v>140871.5</v>
      </c>
      <c r="J45" s="4">
        <v>217793.35</v>
      </c>
      <c r="K45" s="14">
        <f t="shared" si="0"/>
        <v>2428045.39</v>
      </c>
      <c r="L45" s="4">
        <v>7671199.54</v>
      </c>
      <c r="M45" s="4">
        <v>1244663.33</v>
      </c>
      <c r="N45" s="4">
        <v>61644.47</v>
      </c>
      <c r="O45" s="30">
        <f t="shared" si="1"/>
        <v>8977507.34</v>
      </c>
      <c r="P45" s="21">
        <f t="shared" si="2"/>
        <v>11405552.73</v>
      </c>
    </row>
    <row r="46" spans="1:16" ht="12.75" customHeight="1">
      <c r="A46" s="59" t="s">
        <v>215</v>
      </c>
      <c r="B46" s="60" t="s">
        <v>169</v>
      </c>
      <c r="C46" s="36" t="s">
        <v>61</v>
      </c>
      <c r="D46" s="2">
        <v>1871589.07</v>
      </c>
      <c r="E46" s="2">
        <v>1604039.25</v>
      </c>
      <c r="F46" s="2">
        <v>23439.48</v>
      </c>
      <c r="G46" s="2">
        <v>466.83</v>
      </c>
      <c r="H46" s="2">
        <v>8886.67</v>
      </c>
      <c r="I46" s="2">
        <v>275639</v>
      </c>
      <c r="J46" s="2">
        <v>281472.03</v>
      </c>
      <c r="K46" s="14">
        <f t="shared" si="0"/>
        <v>4065532.33</v>
      </c>
      <c r="L46" s="4">
        <v>21870478.1</v>
      </c>
      <c r="M46" s="2">
        <v>1578091.69</v>
      </c>
      <c r="N46" s="2">
        <v>80754.32</v>
      </c>
      <c r="O46" s="30">
        <f t="shared" si="1"/>
        <v>23529324.110000003</v>
      </c>
      <c r="P46" s="21">
        <f t="shared" si="2"/>
        <v>27594856.440000005</v>
      </c>
    </row>
    <row r="47" spans="1:16" ht="12.75" customHeight="1">
      <c r="A47" s="59" t="s">
        <v>216</v>
      </c>
      <c r="B47" s="60" t="s">
        <v>179</v>
      </c>
      <c r="C47" s="36" t="s">
        <v>62</v>
      </c>
      <c r="D47" s="4">
        <v>3180051.02</v>
      </c>
      <c r="E47" s="4">
        <v>2098372.81</v>
      </c>
      <c r="F47" s="4">
        <v>33176.94</v>
      </c>
      <c r="G47" s="4">
        <v>677.94</v>
      </c>
      <c r="H47" s="4">
        <v>10217.32</v>
      </c>
      <c r="I47" s="4">
        <v>355126.04</v>
      </c>
      <c r="J47" s="4">
        <v>501915.55</v>
      </c>
      <c r="K47" s="14">
        <f t="shared" si="0"/>
        <v>6179537.620000001</v>
      </c>
      <c r="L47" s="4">
        <v>25986007.93</v>
      </c>
      <c r="M47" s="4">
        <v>3182264.11</v>
      </c>
      <c r="N47" s="4">
        <v>157842.54</v>
      </c>
      <c r="O47" s="30">
        <f t="shared" si="1"/>
        <v>29326114.58</v>
      </c>
      <c r="P47" s="21">
        <f t="shared" si="2"/>
        <v>35505652.2</v>
      </c>
    </row>
    <row r="48" spans="1:16" ht="12.75" customHeight="1">
      <c r="A48" s="59" t="s">
        <v>217</v>
      </c>
      <c r="B48" s="60" t="s">
        <v>218</v>
      </c>
      <c r="C48" s="36" t="s">
        <v>63</v>
      </c>
      <c r="D48" s="4">
        <v>2627158.69</v>
      </c>
      <c r="E48" s="4">
        <v>2417146.51</v>
      </c>
      <c r="F48" s="4">
        <v>35717.42</v>
      </c>
      <c r="G48" s="4">
        <v>823.18</v>
      </c>
      <c r="H48" s="4">
        <v>12054.38</v>
      </c>
      <c r="I48" s="4">
        <v>322305.9</v>
      </c>
      <c r="J48" s="4">
        <v>386789.51</v>
      </c>
      <c r="K48" s="14">
        <f t="shared" si="0"/>
        <v>5801995.589999999</v>
      </c>
      <c r="L48" s="4">
        <v>22592958.37</v>
      </c>
      <c r="M48" s="4">
        <v>4300207.56</v>
      </c>
      <c r="N48" s="4">
        <v>209831.3</v>
      </c>
      <c r="O48" s="30">
        <f t="shared" si="1"/>
        <v>27102997.23</v>
      </c>
      <c r="P48" s="21">
        <f t="shared" si="2"/>
        <v>32904992.82</v>
      </c>
    </row>
    <row r="49" spans="1:16" ht="12.75" customHeight="1">
      <c r="A49" s="59" t="s">
        <v>219</v>
      </c>
      <c r="B49" s="60" t="s">
        <v>179</v>
      </c>
      <c r="C49" s="36" t="s">
        <v>64</v>
      </c>
      <c r="D49" s="4">
        <v>3247439.32</v>
      </c>
      <c r="E49" s="4">
        <v>2518817.29</v>
      </c>
      <c r="F49" s="4">
        <v>39618.69</v>
      </c>
      <c r="G49" s="4">
        <v>818.4</v>
      </c>
      <c r="H49" s="4">
        <v>12116.6</v>
      </c>
      <c r="I49" s="4">
        <v>336155.41</v>
      </c>
      <c r="J49" s="4">
        <v>502847.26</v>
      </c>
      <c r="K49" s="14">
        <f t="shared" si="0"/>
        <v>6657812.97</v>
      </c>
      <c r="L49" s="2">
        <v>25417880.65</v>
      </c>
      <c r="M49" s="4">
        <v>4101571.01</v>
      </c>
      <c r="N49" s="4">
        <v>201397.37</v>
      </c>
      <c r="O49" s="30">
        <f t="shared" si="1"/>
        <v>29720849.029999997</v>
      </c>
      <c r="P49" s="21">
        <f t="shared" si="2"/>
        <v>36378662</v>
      </c>
    </row>
    <row r="50" spans="1:16" ht="12.75" customHeight="1">
      <c r="A50" s="59" t="s">
        <v>220</v>
      </c>
      <c r="B50" s="60" t="s">
        <v>159</v>
      </c>
      <c r="C50" s="36" t="s">
        <v>65</v>
      </c>
      <c r="D50" s="2">
        <v>1868688.54</v>
      </c>
      <c r="E50" s="2">
        <v>1547281.84</v>
      </c>
      <c r="F50" s="2">
        <v>22166.58</v>
      </c>
      <c r="G50" s="2">
        <v>554.52</v>
      </c>
      <c r="H50" s="2">
        <v>7038.56</v>
      </c>
      <c r="I50" s="2">
        <v>210546.2</v>
      </c>
      <c r="J50" s="2">
        <v>325165.04</v>
      </c>
      <c r="K50" s="14">
        <f t="shared" si="0"/>
        <v>3981441.2800000003</v>
      </c>
      <c r="L50" s="4">
        <v>15815732.44</v>
      </c>
      <c r="M50" s="4">
        <v>2098080.89</v>
      </c>
      <c r="N50" s="4">
        <v>105145.83</v>
      </c>
      <c r="O50" s="30">
        <f t="shared" si="1"/>
        <v>18018959.16</v>
      </c>
      <c r="P50" s="21">
        <f t="shared" si="2"/>
        <v>22000400.44</v>
      </c>
    </row>
    <row r="51" spans="1:16" ht="12.75" customHeight="1">
      <c r="A51" s="59" t="s">
        <v>221</v>
      </c>
      <c r="B51" s="60" t="s">
        <v>144</v>
      </c>
      <c r="C51" s="36" t="s">
        <v>276</v>
      </c>
      <c r="D51" s="4">
        <v>3589146.01</v>
      </c>
      <c r="E51" s="4">
        <v>3591668.8</v>
      </c>
      <c r="F51" s="4">
        <v>48819.2</v>
      </c>
      <c r="G51" s="4">
        <v>1066.63</v>
      </c>
      <c r="H51" s="4">
        <v>18251.39</v>
      </c>
      <c r="I51" s="4">
        <v>382837</v>
      </c>
      <c r="J51" s="4">
        <v>446156.68</v>
      </c>
      <c r="K51" s="14">
        <f t="shared" si="0"/>
        <v>8077945.709999999</v>
      </c>
      <c r="L51" s="4">
        <v>40384710.74</v>
      </c>
      <c r="M51" s="4">
        <v>0</v>
      </c>
      <c r="N51" s="4">
        <v>234793.06</v>
      </c>
      <c r="O51" s="30">
        <f t="shared" si="1"/>
        <v>40619503.800000004</v>
      </c>
      <c r="P51" s="21">
        <f t="shared" si="2"/>
        <v>48697449.510000005</v>
      </c>
    </row>
    <row r="52" spans="1:16" ht="12.75" customHeight="1">
      <c r="A52" s="59" t="s">
        <v>221</v>
      </c>
      <c r="B52" s="60" t="s">
        <v>145</v>
      </c>
      <c r="C52" s="36" t="s">
        <v>66</v>
      </c>
      <c r="D52" s="4">
        <v>5642830.85</v>
      </c>
      <c r="E52" s="4">
        <v>2007003.81</v>
      </c>
      <c r="F52" s="4">
        <v>27279.89</v>
      </c>
      <c r="G52" s="4">
        <v>606.73</v>
      </c>
      <c r="H52" s="4">
        <v>10381.94</v>
      </c>
      <c r="I52" s="4">
        <v>199260.46</v>
      </c>
      <c r="J52" s="4">
        <v>253787.39</v>
      </c>
      <c r="K52" s="14">
        <f t="shared" si="0"/>
        <v>8141151.07</v>
      </c>
      <c r="L52" s="4">
        <v>16765689.73</v>
      </c>
      <c r="M52" s="4">
        <v>1018156.82</v>
      </c>
      <c r="N52" s="4">
        <v>54147.2</v>
      </c>
      <c r="O52" s="30">
        <f t="shared" si="1"/>
        <v>17837993.75</v>
      </c>
      <c r="P52" s="21">
        <f t="shared" si="2"/>
        <v>25979144.82</v>
      </c>
    </row>
    <row r="53" spans="1:16" ht="12.75" customHeight="1">
      <c r="A53" s="59" t="s">
        <v>221</v>
      </c>
      <c r="B53" s="60" t="s">
        <v>146</v>
      </c>
      <c r="C53" s="36" t="s">
        <v>277</v>
      </c>
      <c r="D53" s="4">
        <v>3306761.98</v>
      </c>
      <c r="E53" s="4">
        <v>3047251.04</v>
      </c>
      <c r="F53" s="4">
        <v>41419.29</v>
      </c>
      <c r="G53" s="4">
        <v>896.97</v>
      </c>
      <c r="H53" s="4">
        <v>15348.25</v>
      </c>
      <c r="I53" s="4">
        <v>259382.8</v>
      </c>
      <c r="J53" s="4">
        <v>375189.15</v>
      </c>
      <c r="K53" s="14">
        <f t="shared" si="0"/>
        <v>7046249.4799999995</v>
      </c>
      <c r="L53" s="4">
        <v>31699601.14</v>
      </c>
      <c r="M53" s="2">
        <v>2470170.36</v>
      </c>
      <c r="N53" s="2">
        <v>867964.81</v>
      </c>
      <c r="O53" s="30">
        <f t="shared" si="1"/>
        <v>35037736.31</v>
      </c>
      <c r="P53" s="21">
        <f t="shared" si="2"/>
        <v>42083985.79</v>
      </c>
    </row>
    <row r="54" spans="1:16" ht="12.75" customHeight="1">
      <c r="A54" s="59" t="s">
        <v>221</v>
      </c>
      <c r="B54" s="60" t="s">
        <v>168</v>
      </c>
      <c r="C54" s="36" t="s">
        <v>67</v>
      </c>
      <c r="D54" s="2">
        <v>1455864.59</v>
      </c>
      <c r="E54" s="2">
        <v>1589441.54</v>
      </c>
      <c r="F54" s="2">
        <v>21604.24</v>
      </c>
      <c r="G54" s="2">
        <v>466.47</v>
      </c>
      <c r="H54" s="2">
        <v>7981.85</v>
      </c>
      <c r="I54" s="2">
        <v>206969.23</v>
      </c>
      <c r="J54" s="2">
        <v>195116.94</v>
      </c>
      <c r="K54" s="14">
        <f t="shared" si="0"/>
        <v>3477444.8600000003</v>
      </c>
      <c r="L54" s="2">
        <v>15864226.77</v>
      </c>
      <c r="M54" s="4">
        <v>1309907.64</v>
      </c>
      <c r="N54" s="4">
        <v>66021.32</v>
      </c>
      <c r="O54" s="30">
        <f t="shared" si="1"/>
        <v>17240155.73</v>
      </c>
      <c r="P54" s="21">
        <f t="shared" si="2"/>
        <v>20717600.59</v>
      </c>
    </row>
    <row r="55" spans="1:16" ht="12.75" customHeight="1">
      <c r="A55" s="59" t="s">
        <v>221</v>
      </c>
      <c r="B55" s="60" t="s">
        <v>180</v>
      </c>
      <c r="C55" s="36" t="s">
        <v>68</v>
      </c>
      <c r="D55" s="4">
        <v>2337059.06</v>
      </c>
      <c r="E55" s="4">
        <v>3503937.98</v>
      </c>
      <c r="F55" s="4">
        <v>47626.73</v>
      </c>
      <c r="G55" s="4">
        <v>1047.47</v>
      </c>
      <c r="H55" s="4">
        <v>17923.56</v>
      </c>
      <c r="I55" s="4">
        <v>326814.32</v>
      </c>
      <c r="J55" s="4">
        <v>438142.69</v>
      </c>
      <c r="K55" s="14">
        <f t="shared" si="0"/>
        <v>6672551.8100000005</v>
      </c>
      <c r="L55" s="4">
        <v>42002407.49</v>
      </c>
      <c r="M55" s="4">
        <v>3074677.46</v>
      </c>
      <c r="N55" s="4">
        <v>153763.31</v>
      </c>
      <c r="O55" s="30">
        <f t="shared" si="1"/>
        <v>45230848.260000005</v>
      </c>
      <c r="P55" s="21">
        <f t="shared" si="2"/>
        <v>51903400.07000001</v>
      </c>
    </row>
    <row r="56" spans="1:16" ht="12.75" customHeight="1">
      <c r="A56" s="59" t="s">
        <v>221</v>
      </c>
      <c r="B56" s="60" t="s">
        <v>171</v>
      </c>
      <c r="C56" s="36" t="s">
        <v>69</v>
      </c>
      <c r="D56" s="4">
        <v>3256896.53</v>
      </c>
      <c r="E56" s="4">
        <v>3095928.79</v>
      </c>
      <c r="F56" s="4">
        <v>42080.93</v>
      </c>
      <c r="G56" s="4">
        <v>938.75</v>
      </c>
      <c r="H56" s="4">
        <v>16063.16</v>
      </c>
      <c r="I56" s="4">
        <v>299051.91</v>
      </c>
      <c r="J56" s="4">
        <v>392665.02</v>
      </c>
      <c r="K56" s="14">
        <f t="shared" si="0"/>
        <v>7103625.09</v>
      </c>
      <c r="L56" s="4">
        <v>33362545.67</v>
      </c>
      <c r="M56" s="4">
        <v>4296313.7</v>
      </c>
      <c r="N56" s="4">
        <v>995113.32</v>
      </c>
      <c r="O56" s="30">
        <f t="shared" si="1"/>
        <v>38653972.690000005</v>
      </c>
      <c r="P56" s="21">
        <f t="shared" si="2"/>
        <v>45757597.78</v>
      </c>
    </row>
    <row r="57" spans="1:16" ht="12.75" customHeight="1">
      <c r="A57" s="59" t="s">
        <v>221</v>
      </c>
      <c r="B57" s="60" t="s">
        <v>181</v>
      </c>
      <c r="C57" s="36" t="s">
        <v>278</v>
      </c>
      <c r="D57" s="4">
        <v>3019662.19</v>
      </c>
      <c r="E57" s="4">
        <v>3339925.68</v>
      </c>
      <c r="F57" s="4">
        <v>45397.42</v>
      </c>
      <c r="G57" s="4">
        <v>1003.07</v>
      </c>
      <c r="H57" s="4">
        <v>17163.84</v>
      </c>
      <c r="I57" s="4">
        <v>327440.79</v>
      </c>
      <c r="J57" s="4">
        <v>419571.34</v>
      </c>
      <c r="K57" s="14">
        <f t="shared" si="0"/>
        <v>7170164.33</v>
      </c>
      <c r="L57" s="4">
        <v>39977608.6</v>
      </c>
      <c r="M57" s="4">
        <v>1636037.84</v>
      </c>
      <c r="N57" s="4">
        <v>85832.91</v>
      </c>
      <c r="O57" s="30">
        <f t="shared" si="1"/>
        <v>41699479.35</v>
      </c>
      <c r="P57" s="21">
        <f t="shared" si="2"/>
        <v>48869643.68</v>
      </c>
    </row>
    <row r="58" spans="1:16" ht="12.75" customHeight="1">
      <c r="A58" s="59" t="s">
        <v>221</v>
      </c>
      <c r="B58" s="60" t="s">
        <v>177</v>
      </c>
      <c r="C58" s="36" t="s">
        <v>70</v>
      </c>
      <c r="D58" s="2">
        <v>113445969.01</v>
      </c>
      <c r="E58" s="2">
        <v>56624939.37</v>
      </c>
      <c r="F58" s="2">
        <v>769665.76</v>
      </c>
      <c r="G58" s="2">
        <v>16862.12</v>
      </c>
      <c r="H58" s="2">
        <v>288531.91</v>
      </c>
      <c r="I58" s="2">
        <v>7029289.26</v>
      </c>
      <c r="J58" s="2">
        <v>7053183.68</v>
      </c>
      <c r="K58" s="14">
        <f t="shared" si="0"/>
        <v>185228441.10999998</v>
      </c>
      <c r="L58" s="4">
        <v>1254175049.61</v>
      </c>
      <c r="M58" s="4">
        <v>94374297.1</v>
      </c>
      <c r="N58" s="4">
        <v>4673786.71</v>
      </c>
      <c r="O58" s="30">
        <f t="shared" si="1"/>
        <v>1353223133.4199998</v>
      </c>
      <c r="P58" s="21">
        <f t="shared" si="2"/>
        <v>1538451574.5299997</v>
      </c>
    </row>
    <row r="59" spans="1:16" ht="12.75" customHeight="1">
      <c r="A59" s="59" t="s">
        <v>221</v>
      </c>
      <c r="B59" s="60" t="s">
        <v>182</v>
      </c>
      <c r="C59" s="36" t="s">
        <v>279</v>
      </c>
      <c r="D59" s="4">
        <v>3010430.35</v>
      </c>
      <c r="E59" s="4">
        <v>3680115.23</v>
      </c>
      <c r="F59" s="4">
        <v>50021.41</v>
      </c>
      <c r="G59" s="4">
        <v>1106.95</v>
      </c>
      <c r="H59" s="4">
        <v>18941.32</v>
      </c>
      <c r="I59" s="4">
        <v>389271.69</v>
      </c>
      <c r="J59" s="4">
        <v>463021.96</v>
      </c>
      <c r="K59" s="14">
        <f t="shared" si="0"/>
        <v>7612908.910000001</v>
      </c>
      <c r="L59" s="4">
        <v>43323670.33</v>
      </c>
      <c r="M59" s="4">
        <v>2472692.36</v>
      </c>
      <c r="N59" s="4">
        <v>149123.31</v>
      </c>
      <c r="O59" s="30">
        <f t="shared" si="1"/>
        <v>45945486</v>
      </c>
      <c r="P59" s="21">
        <f t="shared" si="2"/>
        <v>53558394.910000004</v>
      </c>
    </row>
    <row r="60" spans="1:16" ht="12.75" customHeight="1">
      <c r="A60" s="59" t="s">
        <v>221</v>
      </c>
      <c r="B60" s="60" t="s">
        <v>222</v>
      </c>
      <c r="C60" s="36" t="s">
        <v>71</v>
      </c>
      <c r="D60" s="4">
        <v>1265523.85</v>
      </c>
      <c r="E60" s="4">
        <v>2241984.34</v>
      </c>
      <c r="F60" s="4">
        <v>30473.83</v>
      </c>
      <c r="G60" s="4">
        <v>671.14</v>
      </c>
      <c r="H60" s="4">
        <v>11484.01</v>
      </c>
      <c r="I60" s="4">
        <v>184416.12</v>
      </c>
      <c r="J60" s="4">
        <v>280727.39</v>
      </c>
      <c r="K60" s="14">
        <f t="shared" si="0"/>
        <v>4015280.68</v>
      </c>
      <c r="L60" s="4">
        <v>16301961.08</v>
      </c>
      <c r="M60" s="2">
        <v>1859925.64</v>
      </c>
      <c r="N60" s="2">
        <v>91618.25</v>
      </c>
      <c r="O60" s="30">
        <f t="shared" si="1"/>
        <v>18253504.97</v>
      </c>
      <c r="P60" s="21">
        <f t="shared" si="2"/>
        <v>22268785.65</v>
      </c>
    </row>
    <row r="61" spans="1:16" ht="12.75" customHeight="1">
      <c r="A61" s="59" t="s">
        <v>221</v>
      </c>
      <c r="B61" s="60" t="s">
        <v>223</v>
      </c>
      <c r="C61" s="36" t="s">
        <v>280</v>
      </c>
      <c r="D61" s="4">
        <v>6674029.16</v>
      </c>
      <c r="E61" s="4">
        <v>1509170.69</v>
      </c>
      <c r="F61" s="4">
        <v>20513.17</v>
      </c>
      <c r="G61" s="4">
        <v>453.8</v>
      </c>
      <c r="H61" s="4">
        <v>7765.04</v>
      </c>
      <c r="I61" s="4">
        <v>126751.01</v>
      </c>
      <c r="J61" s="4">
        <v>189816.94</v>
      </c>
      <c r="K61" s="14">
        <f t="shared" si="0"/>
        <v>8528499.809999999</v>
      </c>
      <c r="L61" s="2">
        <v>6428260.56</v>
      </c>
      <c r="M61" s="4">
        <v>0</v>
      </c>
      <c r="N61" s="4">
        <v>4209.49</v>
      </c>
      <c r="O61" s="30">
        <f t="shared" si="1"/>
        <v>6432470.05</v>
      </c>
      <c r="P61" s="21">
        <f t="shared" si="2"/>
        <v>14960969.86</v>
      </c>
    </row>
    <row r="62" spans="1:16" ht="12.75" customHeight="1">
      <c r="A62" s="59" t="s">
        <v>221</v>
      </c>
      <c r="B62" s="60" t="s">
        <v>250</v>
      </c>
      <c r="C62" s="36" t="s">
        <v>281</v>
      </c>
      <c r="D62" s="2">
        <v>1919537.7</v>
      </c>
      <c r="E62" s="2">
        <v>1439812.53</v>
      </c>
      <c r="F62" s="2">
        <v>19570.43</v>
      </c>
      <c r="G62" s="2">
        <v>437.24</v>
      </c>
      <c r="H62" s="2">
        <v>7481.74</v>
      </c>
      <c r="I62" s="2">
        <v>140127.45</v>
      </c>
      <c r="J62" s="2">
        <v>182891.69</v>
      </c>
      <c r="K62" s="14">
        <f t="shared" si="0"/>
        <v>3709858.7800000007</v>
      </c>
      <c r="L62" s="4">
        <v>12474535.78</v>
      </c>
      <c r="M62" s="4">
        <v>0</v>
      </c>
      <c r="N62" s="4">
        <v>522662.95</v>
      </c>
      <c r="O62" s="30">
        <f t="shared" si="1"/>
        <v>12997198.729999999</v>
      </c>
      <c r="P62" s="21">
        <f t="shared" si="2"/>
        <v>16707057.51</v>
      </c>
    </row>
    <row r="63" spans="1:16" ht="12.75" customHeight="1">
      <c r="A63" s="59" t="s">
        <v>221</v>
      </c>
      <c r="B63" s="60" t="s">
        <v>224</v>
      </c>
      <c r="C63" s="36" t="s">
        <v>123</v>
      </c>
      <c r="D63" s="4">
        <v>4920476.49</v>
      </c>
      <c r="E63" s="4">
        <v>1659873.08</v>
      </c>
      <c r="F63" s="4">
        <v>22561.56</v>
      </c>
      <c r="G63" s="4">
        <v>501.89</v>
      </c>
      <c r="H63" s="4">
        <v>8588.03</v>
      </c>
      <c r="I63" s="4">
        <v>142836.36</v>
      </c>
      <c r="J63" s="4">
        <v>209934.95</v>
      </c>
      <c r="K63" s="14">
        <f t="shared" si="0"/>
        <v>6964772.36</v>
      </c>
      <c r="L63" s="4">
        <v>8085480.55</v>
      </c>
      <c r="M63" s="4">
        <v>1197441.06</v>
      </c>
      <c r="N63" s="4">
        <v>60638.09</v>
      </c>
      <c r="O63" s="30">
        <f t="shared" si="1"/>
        <v>9343559.7</v>
      </c>
      <c r="P63" s="21">
        <f t="shared" si="2"/>
        <v>16308332.059999999</v>
      </c>
    </row>
    <row r="64" spans="1:16" ht="12.75" customHeight="1">
      <c r="A64" s="59" t="s">
        <v>221</v>
      </c>
      <c r="B64" s="60" t="s">
        <v>225</v>
      </c>
      <c r="C64" s="36" t="s">
        <v>226</v>
      </c>
      <c r="D64" s="4">
        <v>2532085.98</v>
      </c>
      <c r="E64" s="4">
        <v>1490726.46</v>
      </c>
      <c r="F64" s="4">
        <v>20262.47</v>
      </c>
      <c r="G64" s="4">
        <v>455.87</v>
      </c>
      <c r="H64" s="4">
        <v>7800.49</v>
      </c>
      <c r="I64" s="4">
        <v>139415.54</v>
      </c>
      <c r="J64" s="4">
        <v>190683.44</v>
      </c>
      <c r="K64" s="14">
        <f t="shared" si="0"/>
        <v>4381430.250000001</v>
      </c>
      <c r="L64" s="4">
        <v>11317869.5</v>
      </c>
      <c r="M64" s="4">
        <v>117663.49</v>
      </c>
      <c r="N64" s="4">
        <v>9211.01</v>
      </c>
      <c r="O64" s="30">
        <f t="shared" si="1"/>
        <v>11444744</v>
      </c>
      <c r="P64" s="21">
        <f t="shared" si="2"/>
        <v>15826174.25</v>
      </c>
    </row>
    <row r="65" spans="1:16" ht="12.75" customHeight="1">
      <c r="A65" s="59" t="s">
        <v>221</v>
      </c>
      <c r="B65" s="60" t="s">
        <v>227</v>
      </c>
      <c r="C65" s="36" t="s">
        <v>282</v>
      </c>
      <c r="D65" s="4">
        <v>1876613.46</v>
      </c>
      <c r="E65" s="4">
        <v>2269802.73</v>
      </c>
      <c r="F65" s="4">
        <v>30851.94</v>
      </c>
      <c r="G65" s="4">
        <v>681.22</v>
      </c>
      <c r="H65" s="4">
        <v>11656.47</v>
      </c>
      <c r="I65" s="4">
        <v>262853.21</v>
      </c>
      <c r="J65" s="4">
        <v>284943.15</v>
      </c>
      <c r="K65" s="14">
        <f t="shared" si="0"/>
        <v>4737402.180000001</v>
      </c>
      <c r="L65" s="4">
        <v>21867439.8</v>
      </c>
      <c r="M65" s="4">
        <v>992383.5</v>
      </c>
      <c r="N65" s="4">
        <v>573493.31</v>
      </c>
      <c r="O65" s="30">
        <f t="shared" si="1"/>
        <v>23433316.61</v>
      </c>
      <c r="P65" s="21">
        <f t="shared" si="2"/>
        <v>28170718.79</v>
      </c>
    </row>
    <row r="66" spans="1:16" ht="12.75" customHeight="1">
      <c r="A66" s="59" t="s">
        <v>228</v>
      </c>
      <c r="B66" s="60" t="s">
        <v>170</v>
      </c>
      <c r="C66" s="36" t="s">
        <v>283</v>
      </c>
      <c r="D66" s="2">
        <v>686443.59</v>
      </c>
      <c r="E66" s="2">
        <v>1050407.05</v>
      </c>
      <c r="F66" s="2">
        <v>15349.38</v>
      </c>
      <c r="G66" s="2">
        <v>313.63</v>
      </c>
      <c r="H66" s="2">
        <v>5970.27</v>
      </c>
      <c r="I66" s="2">
        <v>272039.07</v>
      </c>
      <c r="J66" s="2">
        <v>189099.34</v>
      </c>
      <c r="K66" s="14">
        <f t="shared" si="0"/>
        <v>2219622.33</v>
      </c>
      <c r="L66" s="2">
        <v>12623364.85</v>
      </c>
      <c r="M66" s="4">
        <v>536653.65</v>
      </c>
      <c r="N66" s="4">
        <v>31175.91</v>
      </c>
      <c r="O66" s="30">
        <f t="shared" si="1"/>
        <v>13191194.41</v>
      </c>
      <c r="P66" s="21">
        <f t="shared" si="2"/>
        <v>15410816.74</v>
      </c>
    </row>
    <row r="67" spans="1:16" ht="12.75" customHeight="1">
      <c r="A67" s="59" t="s">
        <v>228</v>
      </c>
      <c r="B67" s="60" t="s">
        <v>183</v>
      </c>
      <c r="C67" s="36" t="s">
        <v>72</v>
      </c>
      <c r="D67" s="4">
        <v>7603507.13</v>
      </c>
      <c r="E67" s="4">
        <v>7850261.19</v>
      </c>
      <c r="F67" s="4">
        <v>114714.19</v>
      </c>
      <c r="G67" s="4">
        <v>2302.41</v>
      </c>
      <c r="H67" s="4">
        <v>43829.2</v>
      </c>
      <c r="I67" s="4">
        <v>888258.31</v>
      </c>
      <c r="J67" s="4">
        <v>1388224.59</v>
      </c>
      <c r="K67" s="14">
        <f t="shared" si="0"/>
        <v>17891097.02</v>
      </c>
      <c r="L67" s="4">
        <v>196241965.78</v>
      </c>
      <c r="M67" s="2">
        <v>15050080.39</v>
      </c>
      <c r="N67" s="2">
        <v>750018.54</v>
      </c>
      <c r="O67" s="30">
        <f t="shared" si="1"/>
        <v>212042064.71</v>
      </c>
      <c r="P67" s="21">
        <f t="shared" si="2"/>
        <v>229933161.73000002</v>
      </c>
    </row>
    <row r="68" spans="1:16" ht="12.75" customHeight="1">
      <c r="A68" s="59" t="s">
        <v>228</v>
      </c>
      <c r="B68" s="60" t="s">
        <v>184</v>
      </c>
      <c r="C68" s="36" t="s">
        <v>73</v>
      </c>
      <c r="D68" s="4">
        <v>1743544.77</v>
      </c>
      <c r="E68" s="4">
        <v>1920341.17</v>
      </c>
      <c r="F68" s="4">
        <v>28061.53</v>
      </c>
      <c r="G68" s="4">
        <v>564.49</v>
      </c>
      <c r="H68" s="4">
        <v>10745.87</v>
      </c>
      <c r="I68" s="4">
        <v>262328.7</v>
      </c>
      <c r="J68" s="4">
        <v>340359.31</v>
      </c>
      <c r="K68" s="14">
        <f t="shared" si="0"/>
        <v>4305945.84</v>
      </c>
      <c r="L68" s="4">
        <v>26658288.65</v>
      </c>
      <c r="M68" s="4">
        <v>0</v>
      </c>
      <c r="N68" s="4">
        <v>0</v>
      </c>
      <c r="O68" s="30">
        <f t="shared" si="1"/>
        <v>26658288.65</v>
      </c>
      <c r="P68" s="21">
        <f t="shared" si="2"/>
        <v>30964234.49</v>
      </c>
    </row>
    <row r="69" spans="1:16" ht="12.75" customHeight="1">
      <c r="A69" s="59" t="s">
        <v>228</v>
      </c>
      <c r="B69" s="60" t="s">
        <v>229</v>
      </c>
      <c r="C69" s="36" t="s">
        <v>230</v>
      </c>
      <c r="D69" s="4">
        <v>628141.6</v>
      </c>
      <c r="E69" s="4">
        <v>1073462.94</v>
      </c>
      <c r="F69" s="4">
        <v>15686.28</v>
      </c>
      <c r="G69" s="4">
        <v>321.55</v>
      </c>
      <c r="H69" s="4">
        <v>6121.06</v>
      </c>
      <c r="I69" s="4">
        <v>161974.16</v>
      </c>
      <c r="J69" s="4">
        <v>193875.31</v>
      </c>
      <c r="K69" s="14">
        <f t="shared" si="0"/>
        <v>2079582.9000000001</v>
      </c>
      <c r="L69" s="4">
        <v>13692786.23</v>
      </c>
      <c r="M69" s="4">
        <v>0</v>
      </c>
      <c r="N69" s="4">
        <v>0</v>
      </c>
      <c r="O69" s="30">
        <f t="shared" si="1"/>
        <v>13692786.23</v>
      </c>
      <c r="P69" s="21">
        <f t="shared" si="2"/>
        <v>15772369.13</v>
      </c>
    </row>
    <row r="70" spans="1:16" ht="12.75" customHeight="1">
      <c r="A70" s="59" t="s">
        <v>228</v>
      </c>
      <c r="B70" s="60" t="s">
        <v>231</v>
      </c>
      <c r="C70" s="36" t="s">
        <v>232</v>
      </c>
      <c r="D70" s="2">
        <v>694613.02</v>
      </c>
      <c r="E70" s="2">
        <v>1077437.14</v>
      </c>
      <c r="F70" s="2">
        <v>15744.36</v>
      </c>
      <c r="G70" s="2">
        <v>316.22</v>
      </c>
      <c r="H70" s="2">
        <v>6019.63</v>
      </c>
      <c r="I70" s="2">
        <v>118295.43</v>
      </c>
      <c r="J70" s="2">
        <v>190662.87</v>
      </c>
      <c r="K70" s="14">
        <f aca="true" t="shared" si="3" ref="K70:K102">SUM(D70:J70)</f>
        <v>2103088.67</v>
      </c>
      <c r="L70" s="4">
        <v>13638834.58</v>
      </c>
      <c r="M70" s="4">
        <v>207806.94</v>
      </c>
      <c r="N70" s="4">
        <v>324071.02</v>
      </c>
      <c r="O70" s="30">
        <f aca="true" t="shared" si="4" ref="O70:O101">+N70+M70+L70</f>
        <v>14170712.54</v>
      </c>
      <c r="P70" s="21">
        <f aca="true" t="shared" si="5" ref="P70:P101">+O70+K70</f>
        <v>16273801.209999999</v>
      </c>
    </row>
    <row r="71" spans="1:16" ht="12.75" customHeight="1">
      <c r="A71" s="59" t="s">
        <v>233</v>
      </c>
      <c r="B71" s="60" t="s">
        <v>151</v>
      </c>
      <c r="C71" s="36" t="s">
        <v>74</v>
      </c>
      <c r="D71" s="4">
        <v>2910558.76</v>
      </c>
      <c r="E71" s="4">
        <v>2895734.12</v>
      </c>
      <c r="F71" s="4">
        <v>44984.2</v>
      </c>
      <c r="G71" s="4">
        <v>861.41</v>
      </c>
      <c r="H71" s="4">
        <v>16806.74</v>
      </c>
      <c r="I71" s="4">
        <v>537631.5</v>
      </c>
      <c r="J71" s="4">
        <v>716186.33</v>
      </c>
      <c r="K71" s="14">
        <f t="shared" si="3"/>
        <v>7122763.0600000005</v>
      </c>
      <c r="L71" s="4">
        <v>38053565.85</v>
      </c>
      <c r="M71" s="4">
        <v>2342184.05</v>
      </c>
      <c r="N71" s="4">
        <v>123882.97</v>
      </c>
      <c r="O71" s="30">
        <f t="shared" si="4"/>
        <v>40519632.870000005</v>
      </c>
      <c r="P71" s="21">
        <f t="shared" si="5"/>
        <v>47642395.93000001</v>
      </c>
    </row>
    <row r="72" spans="1:16" ht="12.75" customHeight="1">
      <c r="A72" s="59" t="s">
        <v>233</v>
      </c>
      <c r="B72" s="60" t="s">
        <v>156</v>
      </c>
      <c r="C72" s="36" t="s">
        <v>75</v>
      </c>
      <c r="D72" s="4">
        <v>839412.24</v>
      </c>
      <c r="E72" s="4">
        <v>1227574.22</v>
      </c>
      <c r="F72" s="4">
        <v>19069.94</v>
      </c>
      <c r="G72" s="4">
        <v>365.25</v>
      </c>
      <c r="H72" s="4">
        <v>7126.24</v>
      </c>
      <c r="I72" s="4">
        <v>204145.5</v>
      </c>
      <c r="J72" s="4">
        <v>303670.87</v>
      </c>
      <c r="K72" s="14">
        <f t="shared" si="3"/>
        <v>2601364.26</v>
      </c>
      <c r="L72" s="4">
        <v>15026558.5</v>
      </c>
      <c r="M72" s="4">
        <v>447786.31</v>
      </c>
      <c r="N72" s="4">
        <v>93485.65</v>
      </c>
      <c r="O72" s="30">
        <f t="shared" si="4"/>
        <v>15567830.46</v>
      </c>
      <c r="P72" s="21">
        <f t="shared" si="5"/>
        <v>18169194.72</v>
      </c>
    </row>
    <row r="73" spans="1:16" ht="12.75" customHeight="1">
      <c r="A73" s="59" t="s">
        <v>233</v>
      </c>
      <c r="B73" s="60" t="s">
        <v>160</v>
      </c>
      <c r="C73" s="36" t="s">
        <v>76</v>
      </c>
      <c r="D73" s="4">
        <v>6925584.2</v>
      </c>
      <c r="E73" s="4">
        <v>5882574.09</v>
      </c>
      <c r="F73" s="4">
        <v>91383.71</v>
      </c>
      <c r="G73" s="4">
        <v>1751.83</v>
      </c>
      <c r="H73" s="4">
        <v>34179.69</v>
      </c>
      <c r="I73" s="4">
        <v>1214477.38</v>
      </c>
      <c r="J73" s="4">
        <v>1456500.38</v>
      </c>
      <c r="K73" s="14">
        <f t="shared" si="3"/>
        <v>15606451.279999997</v>
      </c>
      <c r="L73" s="2">
        <v>75291249.59</v>
      </c>
      <c r="M73" s="4">
        <v>5825833.41</v>
      </c>
      <c r="N73" s="4">
        <v>445537.04</v>
      </c>
      <c r="O73" s="30">
        <f t="shared" si="4"/>
        <v>81562620.04</v>
      </c>
      <c r="P73" s="21">
        <f t="shared" si="5"/>
        <v>97169071.32000001</v>
      </c>
    </row>
    <row r="74" spans="1:16" ht="12.75" customHeight="1">
      <c r="A74" s="59" t="s">
        <v>234</v>
      </c>
      <c r="B74" s="60" t="s">
        <v>170</v>
      </c>
      <c r="C74" s="36" t="s">
        <v>77</v>
      </c>
      <c r="D74" s="2">
        <v>2109525.89</v>
      </c>
      <c r="E74" s="2">
        <v>1678289.01</v>
      </c>
      <c r="F74" s="2">
        <v>24043.4</v>
      </c>
      <c r="G74" s="2">
        <v>600.27</v>
      </c>
      <c r="H74" s="2">
        <v>7619.31</v>
      </c>
      <c r="I74" s="2">
        <v>254303.94</v>
      </c>
      <c r="J74" s="2">
        <v>351994.3</v>
      </c>
      <c r="K74" s="14">
        <f t="shared" si="3"/>
        <v>4426376.12</v>
      </c>
      <c r="L74" s="4">
        <v>20623407.52</v>
      </c>
      <c r="M74" s="2">
        <v>2692270.82</v>
      </c>
      <c r="N74" s="2">
        <v>284290.87</v>
      </c>
      <c r="O74" s="30">
        <f t="shared" si="4"/>
        <v>23599969.21</v>
      </c>
      <c r="P74" s="21">
        <f t="shared" si="5"/>
        <v>28026345.330000002</v>
      </c>
    </row>
    <row r="75" spans="1:16" ht="12.75" customHeight="1">
      <c r="A75" s="59" t="s">
        <v>235</v>
      </c>
      <c r="B75" s="60" t="s">
        <v>143</v>
      </c>
      <c r="C75" s="36" t="s">
        <v>284</v>
      </c>
      <c r="D75" s="4">
        <v>1484456.19</v>
      </c>
      <c r="E75" s="4">
        <v>1389867.92</v>
      </c>
      <c r="F75" s="4">
        <v>22721.77</v>
      </c>
      <c r="G75" s="4">
        <v>527.02</v>
      </c>
      <c r="H75" s="4">
        <v>6697.81</v>
      </c>
      <c r="I75" s="4">
        <v>200126.69</v>
      </c>
      <c r="J75" s="4">
        <v>223005.33</v>
      </c>
      <c r="K75" s="14">
        <f t="shared" si="3"/>
        <v>3327402.73</v>
      </c>
      <c r="L75" s="4">
        <v>14232758</v>
      </c>
      <c r="M75" s="4">
        <v>1767347.74</v>
      </c>
      <c r="N75" s="4">
        <v>629322.17</v>
      </c>
      <c r="O75" s="30">
        <f t="shared" si="4"/>
        <v>16629427.91</v>
      </c>
      <c r="P75" s="21">
        <f t="shared" si="5"/>
        <v>19956830.64</v>
      </c>
    </row>
    <row r="76" spans="1:16" ht="12.75" customHeight="1">
      <c r="A76" s="59" t="s">
        <v>235</v>
      </c>
      <c r="B76" s="60" t="s">
        <v>156</v>
      </c>
      <c r="C76" s="36" t="s">
        <v>285</v>
      </c>
      <c r="D76" s="4">
        <v>5408643.88</v>
      </c>
      <c r="E76" s="4">
        <v>4693116.85</v>
      </c>
      <c r="F76" s="4">
        <v>76723.81</v>
      </c>
      <c r="G76" s="4">
        <v>1787.28</v>
      </c>
      <c r="H76" s="4">
        <v>22714.41</v>
      </c>
      <c r="I76" s="4">
        <v>624615.11</v>
      </c>
      <c r="J76" s="4">
        <v>756282.54</v>
      </c>
      <c r="K76" s="14">
        <f t="shared" si="3"/>
        <v>11583883.879999999</v>
      </c>
      <c r="L76" s="4">
        <v>50492358.43</v>
      </c>
      <c r="M76" s="4">
        <v>8363402.33</v>
      </c>
      <c r="N76" s="4">
        <v>411451.31</v>
      </c>
      <c r="O76" s="30">
        <f t="shared" si="4"/>
        <v>59267212.07</v>
      </c>
      <c r="P76" s="21">
        <f t="shared" si="5"/>
        <v>70851095.95</v>
      </c>
    </row>
    <row r="77" spans="1:16" ht="12.75" customHeight="1">
      <c r="A77" s="59" t="s">
        <v>235</v>
      </c>
      <c r="B77" s="60" t="s">
        <v>167</v>
      </c>
      <c r="C77" s="36" t="s">
        <v>78</v>
      </c>
      <c r="D77" s="4">
        <v>5437211.56</v>
      </c>
      <c r="E77" s="4">
        <v>3808567.26</v>
      </c>
      <c r="F77" s="4">
        <v>62263.04</v>
      </c>
      <c r="G77" s="4">
        <v>1445.71</v>
      </c>
      <c r="H77" s="4">
        <v>18373.42</v>
      </c>
      <c r="I77" s="4">
        <v>488647.94</v>
      </c>
      <c r="J77" s="4">
        <v>611748.17</v>
      </c>
      <c r="K77" s="14">
        <f t="shared" si="3"/>
        <v>10428257.1</v>
      </c>
      <c r="L77" s="4">
        <v>37069649.49</v>
      </c>
      <c r="M77" s="4">
        <v>1352259</v>
      </c>
      <c r="N77" s="4">
        <v>3702381.14</v>
      </c>
      <c r="O77" s="30">
        <f t="shared" si="4"/>
        <v>42124289.63</v>
      </c>
      <c r="P77" s="21">
        <f t="shared" si="5"/>
        <v>52552546.730000004</v>
      </c>
    </row>
    <row r="78" spans="1:16" ht="12.75" customHeight="1">
      <c r="A78" s="59" t="s">
        <v>236</v>
      </c>
      <c r="B78" s="60" t="s">
        <v>218</v>
      </c>
      <c r="C78" s="36" t="s">
        <v>79</v>
      </c>
      <c r="D78" s="2">
        <v>1561149.76</v>
      </c>
      <c r="E78" s="2">
        <v>1298664.89</v>
      </c>
      <c r="F78" s="2">
        <v>20532.93</v>
      </c>
      <c r="G78" s="2">
        <v>422.17</v>
      </c>
      <c r="H78" s="2">
        <v>6362.6</v>
      </c>
      <c r="I78" s="2">
        <v>177323.73</v>
      </c>
      <c r="J78" s="2">
        <v>312555.98</v>
      </c>
      <c r="K78" s="14">
        <f t="shared" si="3"/>
        <v>3377012.06</v>
      </c>
      <c r="L78" s="2">
        <v>13709813.25</v>
      </c>
      <c r="M78" s="4">
        <v>1948285.82</v>
      </c>
      <c r="N78" s="4">
        <v>232985.9</v>
      </c>
      <c r="O78" s="30">
        <f t="shared" si="4"/>
        <v>15891084.97</v>
      </c>
      <c r="P78" s="21">
        <f t="shared" si="5"/>
        <v>19268097.03</v>
      </c>
    </row>
    <row r="79" spans="1:16" ht="12.75" customHeight="1">
      <c r="A79" s="59" t="s">
        <v>237</v>
      </c>
      <c r="B79" s="60" t="s">
        <v>151</v>
      </c>
      <c r="C79" s="36" t="s">
        <v>286</v>
      </c>
      <c r="D79" s="4">
        <v>6587004.35</v>
      </c>
      <c r="E79" s="4">
        <v>0</v>
      </c>
      <c r="F79" s="4">
        <v>79606.37</v>
      </c>
      <c r="G79" s="4">
        <v>1530.72</v>
      </c>
      <c r="H79" s="4">
        <v>32062.71</v>
      </c>
      <c r="I79" s="4">
        <v>0</v>
      </c>
      <c r="J79" s="4">
        <v>0</v>
      </c>
      <c r="K79" s="14">
        <f t="shared" si="3"/>
        <v>6700204.149999999</v>
      </c>
      <c r="L79" s="4">
        <v>80343161.47</v>
      </c>
      <c r="M79" s="4">
        <v>7383661.8</v>
      </c>
      <c r="N79" s="4">
        <v>649992.07</v>
      </c>
      <c r="O79" s="30">
        <f t="shared" si="4"/>
        <v>88376815.34</v>
      </c>
      <c r="P79" s="21">
        <f t="shared" si="5"/>
        <v>95077019.49000001</v>
      </c>
    </row>
    <row r="80" spans="1:16" ht="12.75" customHeight="1">
      <c r="A80" s="59" t="s">
        <v>237</v>
      </c>
      <c r="B80" s="60" t="s">
        <v>157</v>
      </c>
      <c r="C80" s="36" t="s">
        <v>80</v>
      </c>
      <c r="D80" s="4">
        <v>1121150.82</v>
      </c>
      <c r="E80" s="4">
        <v>0</v>
      </c>
      <c r="F80" s="4">
        <v>21256.25</v>
      </c>
      <c r="G80" s="4">
        <v>411.45</v>
      </c>
      <c r="H80" s="4">
        <v>8618.2</v>
      </c>
      <c r="I80" s="4">
        <v>0</v>
      </c>
      <c r="J80" s="4">
        <v>0</v>
      </c>
      <c r="K80" s="14">
        <f t="shared" si="3"/>
        <v>1151436.72</v>
      </c>
      <c r="L80" s="4">
        <v>19424699.69</v>
      </c>
      <c r="M80" s="4">
        <v>927285.95</v>
      </c>
      <c r="N80" s="4">
        <v>49365.41</v>
      </c>
      <c r="O80" s="30">
        <f t="shared" si="4"/>
        <v>20401351.05</v>
      </c>
      <c r="P80" s="21">
        <f t="shared" si="5"/>
        <v>21552787.77</v>
      </c>
    </row>
    <row r="81" spans="1:16" ht="12.75" customHeight="1">
      <c r="A81" s="59" t="s">
        <v>238</v>
      </c>
      <c r="B81" s="60" t="s">
        <v>164</v>
      </c>
      <c r="C81" s="36" t="s">
        <v>81</v>
      </c>
      <c r="D81" s="4">
        <v>1557969.36</v>
      </c>
      <c r="E81" s="4">
        <v>1302159.49</v>
      </c>
      <c r="F81" s="4">
        <v>18654.92</v>
      </c>
      <c r="G81" s="4">
        <v>466.4</v>
      </c>
      <c r="H81" s="4">
        <v>5920.03</v>
      </c>
      <c r="I81" s="4">
        <v>159845.8</v>
      </c>
      <c r="J81" s="4">
        <v>273491.33</v>
      </c>
      <c r="K81" s="14">
        <f t="shared" si="3"/>
        <v>3318507.3299999996</v>
      </c>
      <c r="L81" s="4">
        <v>13453505.5</v>
      </c>
      <c r="M81" s="2">
        <v>1174813.37</v>
      </c>
      <c r="N81" s="2">
        <v>60196.19</v>
      </c>
      <c r="O81" s="30">
        <f t="shared" si="4"/>
        <v>14688515.06</v>
      </c>
      <c r="P81" s="21">
        <f t="shared" si="5"/>
        <v>18007022.39</v>
      </c>
    </row>
    <row r="82" spans="1:16" ht="12.75" customHeight="1">
      <c r="A82" s="59" t="s">
        <v>238</v>
      </c>
      <c r="B82" s="60" t="s">
        <v>185</v>
      </c>
      <c r="C82" s="36" t="s">
        <v>82</v>
      </c>
      <c r="D82" s="2">
        <v>5544192.76</v>
      </c>
      <c r="E82" s="2">
        <v>4631123.18</v>
      </c>
      <c r="F82" s="2">
        <v>66346.13</v>
      </c>
      <c r="G82" s="2">
        <v>1661.85</v>
      </c>
      <c r="H82" s="2">
        <v>21093.88</v>
      </c>
      <c r="I82" s="2">
        <v>595244.26</v>
      </c>
      <c r="J82" s="2">
        <v>974487.84</v>
      </c>
      <c r="K82" s="14">
        <f t="shared" si="3"/>
        <v>11834149.9</v>
      </c>
      <c r="L82" s="4">
        <v>56100549.67</v>
      </c>
      <c r="M82" s="4">
        <v>5931859.96</v>
      </c>
      <c r="N82" s="4">
        <v>911243.47</v>
      </c>
      <c r="O82" s="30">
        <f t="shared" si="4"/>
        <v>62943653.1</v>
      </c>
      <c r="P82" s="21">
        <f t="shared" si="5"/>
        <v>74777803</v>
      </c>
    </row>
    <row r="83" spans="1:16" ht="12.75" customHeight="1">
      <c r="A83" s="59" t="s">
        <v>239</v>
      </c>
      <c r="B83" s="60" t="s">
        <v>240</v>
      </c>
      <c r="C83" s="36" t="s">
        <v>83</v>
      </c>
      <c r="D83" s="4">
        <v>3062265.49</v>
      </c>
      <c r="E83" s="4">
        <v>2397876.58</v>
      </c>
      <c r="F83" s="4">
        <v>37912.34</v>
      </c>
      <c r="G83" s="4">
        <v>776.7</v>
      </c>
      <c r="H83" s="4">
        <v>11705.83</v>
      </c>
      <c r="I83" s="4">
        <v>352516.34</v>
      </c>
      <c r="J83" s="4">
        <v>575037.03</v>
      </c>
      <c r="K83" s="14">
        <f t="shared" si="3"/>
        <v>6438090.3100000005</v>
      </c>
      <c r="L83" s="4">
        <v>29609562.32</v>
      </c>
      <c r="M83" s="4">
        <v>3133393.64</v>
      </c>
      <c r="N83" s="4">
        <v>157250.94</v>
      </c>
      <c r="O83" s="30">
        <f t="shared" si="4"/>
        <v>32900206.9</v>
      </c>
      <c r="P83" s="21">
        <f t="shared" si="5"/>
        <v>39338297.21</v>
      </c>
    </row>
    <row r="84" spans="1:16" ht="12.75" customHeight="1">
      <c r="A84" s="59" t="s">
        <v>241</v>
      </c>
      <c r="B84" s="60" t="s">
        <v>145</v>
      </c>
      <c r="C84" s="36" t="s">
        <v>242</v>
      </c>
      <c r="D84" s="4">
        <v>596299.39</v>
      </c>
      <c r="E84" s="4">
        <v>0</v>
      </c>
      <c r="F84" s="4">
        <v>16636.24</v>
      </c>
      <c r="G84" s="4">
        <v>322.17</v>
      </c>
      <c r="H84" s="4">
        <v>6748.12</v>
      </c>
      <c r="I84" s="4">
        <v>0</v>
      </c>
      <c r="J84" s="4">
        <v>0</v>
      </c>
      <c r="K84" s="14">
        <f t="shared" si="3"/>
        <v>620005.92</v>
      </c>
      <c r="L84" s="4">
        <v>13913949.05</v>
      </c>
      <c r="M84" s="4">
        <v>1493393.21</v>
      </c>
      <c r="N84" s="4">
        <v>75420.8</v>
      </c>
      <c r="O84" s="30">
        <f t="shared" si="4"/>
        <v>15482763.06</v>
      </c>
      <c r="P84" s="21">
        <f t="shared" si="5"/>
        <v>16102768.98</v>
      </c>
    </row>
    <row r="85" spans="1:16" ht="12.75" customHeight="1">
      <c r="A85" s="59" t="s">
        <v>241</v>
      </c>
      <c r="B85" s="60" t="s">
        <v>155</v>
      </c>
      <c r="C85" s="36" t="s">
        <v>287</v>
      </c>
      <c r="D85" s="4">
        <v>2129379.38</v>
      </c>
      <c r="E85" s="4">
        <v>0</v>
      </c>
      <c r="F85" s="4">
        <v>31862.49</v>
      </c>
      <c r="G85" s="4">
        <v>616.06</v>
      </c>
      <c r="H85" s="4">
        <v>12904.16</v>
      </c>
      <c r="I85" s="4">
        <v>0</v>
      </c>
      <c r="J85" s="4">
        <v>0</v>
      </c>
      <c r="K85" s="14">
        <f t="shared" si="3"/>
        <v>2174762.0900000003</v>
      </c>
      <c r="L85" s="2">
        <v>29730992.47</v>
      </c>
      <c r="M85" s="4">
        <v>2787618.39</v>
      </c>
      <c r="N85" s="4">
        <v>140747.97</v>
      </c>
      <c r="O85" s="30">
        <f t="shared" si="4"/>
        <v>32659358.83</v>
      </c>
      <c r="P85" s="21">
        <f t="shared" si="5"/>
        <v>34834120.92</v>
      </c>
    </row>
    <row r="86" spans="1:16" ht="12.75" customHeight="1">
      <c r="A86" s="59" t="s">
        <v>241</v>
      </c>
      <c r="B86" s="60" t="s">
        <v>164</v>
      </c>
      <c r="C86" s="36" t="s">
        <v>84</v>
      </c>
      <c r="D86" s="2">
        <v>3632403.2</v>
      </c>
      <c r="E86" s="2">
        <v>0</v>
      </c>
      <c r="F86" s="2">
        <v>42747.17</v>
      </c>
      <c r="G86" s="2">
        <v>821.5</v>
      </c>
      <c r="H86" s="2">
        <v>17207.26</v>
      </c>
      <c r="I86" s="2">
        <v>0</v>
      </c>
      <c r="J86" s="2">
        <v>0</v>
      </c>
      <c r="K86" s="14">
        <f t="shared" si="3"/>
        <v>3693179.13</v>
      </c>
      <c r="L86" s="4">
        <v>47511646.48</v>
      </c>
      <c r="M86" s="4">
        <v>3856183.45</v>
      </c>
      <c r="N86" s="4">
        <v>197192.66</v>
      </c>
      <c r="O86" s="30">
        <f t="shared" si="4"/>
        <v>51565022.589999996</v>
      </c>
      <c r="P86" s="21">
        <f t="shared" si="5"/>
        <v>55258201.72</v>
      </c>
    </row>
    <row r="87" spans="1:16" ht="12.75" customHeight="1">
      <c r="A87" s="59" t="s">
        <v>243</v>
      </c>
      <c r="B87" s="60" t="s">
        <v>186</v>
      </c>
      <c r="C87" s="36" t="s">
        <v>85</v>
      </c>
      <c r="D87" s="4">
        <v>3924095.7</v>
      </c>
      <c r="E87" s="4">
        <v>2953806.67</v>
      </c>
      <c r="F87" s="4">
        <v>49876.71</v>
      </c>
      <c r="G87" s="4">
        <v>1095</v>
      </c>
      <c r="H87" s="4">
        <v>15410.59</v>
      </c>
      <c r="I87" s="4">
        <v>442255.7</v>
      </c>
      <c r="J87" s="4">
        <v>552477.13</v>
      </c>
      <c r="K87" s="14">
        <f t="shared" si="3"/>
        <v>7939017.5</v>
      </c>
      <c r="L87" s="4">
        <v>33706809.53</v>
      </c>
      <c r="M87" s="4">
        <v>4171731.08</v>
      </c>
      <c r="N87" s="4">
        <v>208718.35</v>
      </c>
      <c r="O87" s="30">
        <f t="shared" si="4"/>
        <v>38087258.96</v>
      </c>
      <c r="P87" s="21">
        <f t="shared" si="5"/>
        <v>46026276.46</v>
      </c>
    </row>
    <row r="88" spans="1:16" ht="12.75" customHeight="1">
      <c r="A88" s="59" t="s">
        <v>244</v>
      </c>
      <c r="B88" s="60" t="s">
        <v>245</v>
      </c>
      <c r="C88" s="36" t="s">
        <v>86</v>
      </c>
      <c r="D88" s="4">
        <v>997815.77</v>
      </c>
      <c r="E88" s="4">
        <v>862666.72</v>
      </c>
      <c r="F88" s="4">
        <v>13639.45</v>
      </c>
      <c r="G88" s="4">
        <v>279.67</v>
      </c>
      <c r="H88" s="4">
        <v>4214.92</v>
      </c>
      <c r="I88" s="4">
        <v>121643.67</v>
      </c>
      <c r="J88" s="4">
        <v>207053.85</v>
      </c>
      <c r="K88" s="14">
        <f t="shared" si="3"/>
        <v>2207314.05</v>
      </c>
      <c r="L88" s="4">
        <v>9287210.17</v>
      </c>
      <c r="M88" s="2">
        <v>1827842.87</v>
      </c>
      <c r="N88" s="2">
        <v>89631.41</v>
      </c>
      <c r="O88" s="30">
        <f t="shared" si="4"/>
        <v>11204684.45</v>
      </c>
      <c r="P88" s="21">
        <f t="shared" si="5"/>
        <v>13411998.5</v>
      </c>
    </row>
    <row r="89" spans="1:16" ht="12.75" customHeight="1">
      <c r="A89" s="59" t="s">
        <v>246</v>
      </c>
      <c r="B89" s="60" t="s">
        <v>164</v>
      </c>
      <c r="C89" s="36" t="s">
        <v>87</v>
      </c>
      <c r="D89" s="4">
        <v>1625518.51</v>
      </c>
      <c r="E89" s="4">
        <v>1805269.42</v>
      </c>
      <c r="F89" s="4">
        <v>26380.02</v>
      </c>
      <c r="G89" s="4">
        <v>531.24</v>
      </c>
      <c r="H89" s="4">
        <v>10112.84</v>
      </c>
      <c r="I89" s="4">
        <v>144852.65</v>
      </c>
      <c r="J89" s="4">
        <v>320309.04</v>
      </c>
      <c r="K89" s="14">
        <f t="shared" si="3"/>
        <v>3932973.7199999997</v>
      </c>
      <c r="L89" s="4">
        <v>20610421.96</v>
      </c>
      <c r="M89" s="4">
        <v>357115.22</v>
      </c>
      <c r="N89" s="4">
        <v>78759.6</v>
      </c>
      <c r="O89" s="30">
        <f t="shared" si="4"/>
        <v>21046296.78</v>
      </c>
      <c r="P89" s="21">
        <f t="shared" si="5"/>
        <v>24979270.5</v>
      </c>
    </row>
    <row r="90" spans="1:16" ht="12.75" customHeight="1">
      <c r="A90" s="59" t="s">
        <v>246</v>
      </c>
      <c r="B90" s="60" t="s">
        <v>187</v>
      </c>
      <c r="C90" s="36" t="s">
        <v>88</v>
      </c>
      <c r="D90" s="2">
        <v>13435506.05</v>
      </c>
      <c r="E90" s="2">
        <v>9647139.09</v>
      </c>
      <c r="F90" s="2">
        <v>140971.58</v>
      </c>
      <c r="G90" s="2">
        <v>2807.07</v>
      </c>
      <c r="H90" s="2">
        <v>53436.15</v>
      </c>
      <c r="I90" s="2">
        <v>1158800.08</v>
      </c>
      <c r="J90" s="2">
        <v>1692510.51</v>
      </c>
      <c r="K90" s="14">
        <f t="shared" si="3"/>
        <v>26131170.529999997</v>
      </c>
      <c r="L90" s="2">
        <v>258399306.71</v>
      </c>
      <c r="M90" s="4">
        <v>13967794.81</v>
      </c>
      <c r="N90" s="4">
        <v>1069163</v>
      </c>
      <c r="O90" s="30">
        <f t="shared" si="4"/>
        <v>273436264.52</v>
      </c>
      <c r="P90" s="21">
        <f t="shared" si="5"/>
        <v>299567435.04999995</v>
      </c>
    </row>
    <row r="91" spans="1:16" ht="12.75" customHeight="1">
      <c r="A91" s="59" t="s">
        <v>247</v>
      </c>
      <c r="B91" s="60" t="s">
        <v>248</v>
      </c>
      <c r="C91" s="36" t="s">
        <v>89</v>
      </c>
      <c r="D91" s="4">
        <v>906157.59</v>
      </c>
      <c r="E91" s="4">
        <v>640051.4</v>
      </c>
      <c r="F91" s="4">
        <v>10119.72</v>
      </c>
      <c r="G91" s="4">
        <v>207.75</v>
      </c>
      <c r="H91" s="4">
        <v>3130.98</v>
      </c>
      <c r="I91" s="4">
        <v>100173.58</v>
      </c>
      <c r="J91" s="4">
        <v>153806.05</v>
      </c>
      <c r="K91" s="14">
        <f t="shared" si="3"/>
        <v>1813647.07</v>
      </c>
      <c r="L91" s="4">
        <v>5648940.65</v>
      </c>
      <c r="M91" s="4">
        <v>671701.99</v>
      </c>
      <c r="N91" s="4">
        <v>34227.25</v>
      </c>
      <c r="O91" s="30">
        <f t="shared" si="4"/>
        <v>6354869.890000001</v>
      </c>
      <c r="P91" s="21">
        <f t="shared" si="5"/>
        <v>8168516.960000001</v>
      </c>
    </row>
    <row r="92" spans="1:16" ht="12.75" customHeight="1">
      <c r="A92" s="59" t="s">
        <v>249</v>
      </c>
      <c r="B92" s="60" t="s">
        <v>250</v>
      </c>
      <c r="C92" s="36" t="s">
        <v>90</v>
      </c>
      <c r="D92" s="4">
        <v>1634788.67</v>
      </c>
      <c r="E92" s="4">
        <v>1822933.06</v>
      </c>
      <c r="F92" s="4">
        <v>26936.91</v>
      </c>
      <c r="G92" s="4">
        <v>613.15</v>
      </c>
      <c r="H92" s="4">
        <v>8978.79</v>
      </c>
      <c r="I92" s="4">
        <v>257578.7</v>
      </c>
      <c r="J92" s="4">
        <v>288102.94</v>
      </c>
      <c r="K92" s="14">
        <f t="shared" si="3"/>
        <v>4039932.22</v>
      </c>
      <c r="L92" s="4">
        <v>16904346.8</v>
      </c>
      <c r="M92" s="4">
        <v>1825710.59</v>
      </c>
      <c r="N92" s="4">
        <v>91379.25</v>
      </c>
      <c r="O92" s="30">
        <f t="shared" si="4"/>
        <v>18821436.64</v>
      </c>
      <c r="P92" s="21">
        <f t="shared" si="5"/>
        <v>22861368.86</v>
      </c>
    </row>
    <row r="93" spans="1:16" ht="12.75" customHeight="1">
      <c r="A93" s="59" t="s">
        <v>249</v>
      </c>
      <c r="B93" s="60" t="s">
        <v>227</v>
      </c>
      <c r="C93" s="36" t="s">
        <v>91</v>
      </c>
      <c r="D93" s="4">
        <v>2973805.45</v>
      </c>
      <c r="E93" s="4">
        <v>2295973.09</v>
      </c>
      <c r="F93" s="4">
        <v>33926.88</v>
      </c>
      <c r="G93" s="4">
        <v>779.88</v>
      </c>
      <c r="H93" s="4">
        <v>11420.35</v>
      </c>
      <c r="I93" s="4">
        <v>287036.81</v>
      </c>
      <c r="J93" s="4">
        <v>366445.25</v>
      </c>
      <c r="K93" s="14">
        <f t="shared" si="3"/>
        <v>5969387.709999999</v>
      </c>
      <c r="L93" s="4">
        <v>25836864.74</v>
      </c>
      <c r="M93" s="4">
        <v>2825266.9</v>
      </c>
      <c r="N93" s="4">
        <v>140649.93</v>
      </c>
      <c r="O93" s="30">
        <f t="shared" si="4"/>
        <v>28802781.57</v>
      </c>
      <c r="P93" s="21">
        <f t="shared" si="5"/>
        <v>34772169.28</v>
      </c>
    </row>
    <row r="94" spans="1:16" ht="12.75" customHeight="1">
      <c r="A94" s="59" t="s">
        <v>251</v>
      </c>
      <c r="B94" s="60" t="s">
        <v>252</v>
      </c>
      <c r="C94" s="36" t="s">
        <v>92</v>
      </c>
      <c r="D94" s="2">
        <v>788953.06</v>
      </c>
      <c r="E94" s="2">
        <v>607798.64</v>
      </c>
      <c r="F94" s="2">
        <v>8851.98</v>
      </c>
      <c r="G94" s="2">
        <v>167.57</v>
      </c>
      <c r="H94" s="2">
        <v>2853.22</v>
      </c>
      <c r="I94" s="2">
        <v>92904.81</v>
      </c>
      <c r="J94" s="2">
        <v>148380.81</v>
      </c>
      <c r="K94" s="14">
        <f t="shared" si="3"/>
        <v>1649910.0900000003</v>
      </c>
      <c r="L94" s="4">
        <v>5102825.26</v>
      </c>
      <c r="M94" s="4">
        <v>781264.89</v>
      </c>
      <c r="N94" s="4">
        <v>38935.14</v>
      </c>
      <c r="O94" s="30">
        <f t="shared" si="4"/>
        <v>5923025.29</v>
      </c>
      <c r="P94" s="21">
        <f t="shared" si="5"/>
        <v>7572935.380000001</v>
      </c>
    </row>
    <row r="95" spans="1:16" ht="12.75" customHeight="1">
      <c r="A95" s="59" t="s">
        <v>253</v>
      </c>
      <c r="B95" s="60" t="s">
        <v>254</v>
      </c>
      <c r="C95" s="36" t="s">
        <v>288</v>
      </c>
      <c r="D95" s="4">
        <v>911189.94</v>
      </c>
      <c r="E95" s="4">
        <v>1235128.04</v>
      </c>
      <c r="F95" s="4">
        <v>15809.06</v>
      </c>
      <c r="G95" s="4">
        <v>340.76</v>
      </c>
      <c r="H95" s="4">
        <v>6370.81</v>
      </c>
      <c r="I95" s="4">
        <v>200076.17</v>
      </c>
      <c r="J95" s="4">
        <v>308459.24</v>
      </c>
      <c r="K95" s="14">
        <f t="shared" si="3"/>
        <v>2677374.0199999996</v>
      </c>
      <c r="L95" s="4">
        <v>13752278.56</v>
      </c>
      <c r="M95" s="2">
        <v>1536979.57</v>
      </c>
      <c r="N95" s="2">
        <v>131480.66</v>
      </c>
      <c r="O95" s="30">
        <f t="shared" si="4"/>
        <v>15420738.790000001</v>
      </c>
      <c r="P95" s="21">
        <f t="shared" si="5"/>
        <v>18098112.810000002</v>
      </c>
    </row>
    <row r="96" spans="1:16" ht="12.75" customHeight="1">
      <c r="A96" s="59" t="s">
        <v>253</v>
      </c>
      <c r="B96" s="60" t="s">
        <v>255</v>
      </c>
      <c r="C96" s="36" t="s">
        <v>93</v>
      </c>
      <c r="D96" s="4">
        <v>2205574.01</v>
      </c>
      <c r="E96" s="4">
        <v>1186095.25</v>
      </c>
      <c r="F96" s="4">
        <v>15181.47</v>
      </c>
      <c r="G96" s="4">
        <v>333.06</v>
      </c>
      <c r="H96" s="4">
        <v>6226.86</v>
      </c>
      <c r="I96" s="4">
        <v>205816.41</v>
      </c>
      <c r="J96" s="4">
        <v>301489.47</v>
      </c>
      <c r="K96" s="14">
        <f t="shared" si="3"/>
        <v>3920716.5300000003</v>
      </c>
      <c r="L96" s="4">
        <v>11745204.25</v>
      </c>
      <c r="M96" s="4">
        <v>1475856.43</v>
      </c>
      <c r="N96" s="4">
        <v>462059.88</v>
      </c>
      <c r="O96" s="30">
        <f t="shared" si="4"/>
        <v>13683120.56</v>
      </c>
      <c r="P96" s="21">
        <f t="shared" si="5"/>
        <v>17603837.09</v>
      </c>
    </row>
    <row r="97" spans="1:16" ht="12.75" customHeight="1">
      <c r="A97" s="59" t="s">
        <v>256</v>
      </c>
      <c r="B97" s="60" t="s">
        <v>257</v>
      </c>
      <c r="C97" s="36" t="s">
        <v>289</v>
      </c>
      <c r="D97" s="4">
        <v>807463.1</v>
      </c>
      <c r="E97" s="4">
        <v>1167387.66</v>
      </c>
      <c r="F97" s="4">
        <v>16639.49</v>
      </c>
      <c r="G97" s="4">
        <v>355.57</v>
      </c>
      <c r="H97" s="4">
        <v>6092.26</v>
      </c>
      <c r="I97" s="4">
        <v>187785.5</v>
      </c>
      <c r="J97" s="4">
        <v>199719.7</v>
      </c>
      <c r="K97" s="14">
        <f t="shared" si="3"/>
        <v>2385443.2800000003</v>
      </c>
      <c r="L97" s="2">
        <v>13173153.15</v>
      </c>
      <c r="M97" s="4">
        <v>927972.84</v>
      </c>
      <c r="N97" s="4">
        <v>512524.07</v>
      </c>
      <c r="O97" s="30">
        <f t="shared" si="4"/>
        <v>14613650.06</v>
      </c>
      <c r="P97" s="21">
        <f t="shared" si="5"/>
        <v>16999093.34</v>
      </c>
    </row>
    <row r="98" spans="1:16" ht="12.75" customHeight="1">
      <c r="A98" s="59" t="s">
        <v>256</v>
      </c>
      <c r="B98" s="60" t="s">
        <v>258</v>
      </c>
      <c r="C98" s="36" t="s">
        <v>122</v>
      </c>
      <c r="D98" s="2">
        <v>960966.65</v>
      </c>
      <c r="E98" s="2">
        <v>1229254</v>
      </c>
      <c r="F98" s="2">
        <v>17521.31</v>
      </c>
      <c r="G98" s="2">
        <v>377.2</v>
      </c>
      <c r="H98" s="2">
        <v>6462.81</v>
      </c>
      <c r="I98" s="2">
        <v>171015.8</v>
      </c>
      <c r="J98" s="2">
        <v>211867.29</v>
      </c>
      <c r="K98" s="14">
        <f t="shared" si="3"/>
        <v>2597465.06</v>
      </c>
      <c r="L98" s="4">
        <v>12591085.34</v>
      </c>
      <c r="M98" s="4">
        <v>1467599.81</v>
      </c>
      <c r="N98" s="4">
        <v>72868.22</v>
      </c>
      <c r="O98" s="30">
        <f t="shared" si="4"/>
        <v>14131553.37</v>
      </c>
      <c r="P98" s="21">
        <f t="shared" si="5"/>
        <v>16729018.43</v>
      </c>
    </row>
    <row r="99" spans="1:16" ht="12.75" customHeight="1">
      <c r="A99" s="59" t="s">
        <v>256</v>
      </c>
      <c r="B99" s="60" t="s">
        <v>259</v>
      </c>
      <c r="C99" s="36" t="s">
        <v>94</v>
      </c>
      <c r="D99" s="4">
        <v>16443735.84</v>
      </c>
      <c r="E99" s="4">
        <v>12001276.83</v>
      </c>
      <c r="F99" s="4">
        <v>171061.55</v>
      </c>
      <c r="G99" s="4">
        <v>3701.95</v>
      </c>
      <c r="H99" s="4">
        <v>63427.54</v>
      </c>
      <c r="I99" s="4">
        <v>1849924.45</v>
      </c>
      <c r="J99" s="4">
        <v>2079315.57</v>
      </c>
      <c r="K99" s="14">
        <f t="shared" si="3"/>
        <v>32612443.73</v>
      </c>
      <c r="L99" s="4">
        <v>273996230.6</v>
      </c>
      <c r="M99" s="4">
        <v>23308044.8</v>
      </c>
      <c r="N99" s="4">
        <v>3936699.07</v>
      </c>
      <c r="O99" s="30">
        <f t="shared" si="4"/>
        <v>301240974.47</v>
      </c>
      <c r="P99" s="21">
        <f t="shared" si="5"/>
        <v>333853418.20000005</v>
      </c>
    </row>
    <row r="100" spans="1:16" ht="12.75" customHeight="1">
      <c r="A100" s="59" t="s">
        <v>260</v>
      </c>
      <c r="B100" s="60" t="s">
        <v>261</v>
      </c>
      <c r="C100" s="36" t="s">
        <v>95</v>
      </c>
      <c r="D100" s="4">
        <v>7021394.12</v>
      </c>
      <c r="E100" s="4">
        <v>4969809.04</v>
      </c>
      <c r="F100" s="4">
        <v>78576.63</v>
      </c>
      <c r="G100" s="4">
        <v>1611.9</v>
      </c>
      <c r="H100" s="4">
        <v>24293.29</v>
      </c>
      <c r="I100" s="4">
        <v>659746.41</v>
      </c>
      <c r="J100" s="4">
        <v>1193383.06</v>
      </c>
      <c r="K100" s="14">
        <f t="shared" si="3"/>
        <v>13948814.450000001</v>
      </c>
      <c r="L100" s="4">
        <v>58744126.03</v>
      </c>
      <c r="M100" s="4">
        <v>6157411.6</v>
      </c>
      <c r="N100" s="4">
        <v>1473053.53</v>
      </c>
      <c r="O100" s="30">
        <f t="shared" si="4"/>
        <v>66374591.160000004</v>
      </c>
      <c r="P100" s="21">
        <f t="shared" si="5"/>
        <v>80323405.61</v>
      </c>
    </row>
    <row r="101" spans="1:16" ht="12.75" customHeight="1">
      <c r="A101" s="59" t="s">
        <v>262</v>
      </c>
      <c r="B101" s="60" t="s">
        <v>263</v>
      </c>
      <c r="C101" s="36" t="s">
        <v>96</v>
      </c>
      <c r="D101" s="4">
        <v>1169342.5</v>
      </c>
      <c r="E101" s="4">
        <v>1043476.87</v>
      </c>
      <c r="F101" s="4">
        <v>16498.2</v>
      </c>
      <c r="G101" s="4">
        <v>338.56</v>
      </c>
      <c r="H101" s="4">
        <v>5102.47</v>
      </c>
      <c r="I101" s="4">
        <v>156582.99</v>
      </c>
      <c r="J101" s="4">
        <v>250653.44</v>
      </c>
      <c r="K101" s="14">
        <f t="shared" si="3"/>
        <v>2641995.0300000007</v>
      </c>
      <c r="L101" s="4">
        <v>11116551.65</v>
      </c>
      <c r="M101" s="4">
        <v>1448996.91</v>
      </c>
      <c r="N101" s="4">
        <v>72065.93</v>
      </c>
      <c r="O101" s="30">
        <f t="shared" si="4"/>
        <v>12637614.49</v>
      </c>
      <c r="P101" s="21">
        <f t="shared" si="5"/>
        <v>15279609.520000001</v>
      </c>
    </row>
    <row r="102" spans="1:16" ht="12.75">
      <c r="A102" s="59" t="s">
        <v>264</v>
      </c>
      <c r="B102" s="60" t="s">
        <v>265</v>
      </c>
      <c r="C102" s="36" t="s">
        <v>97</v>
      </c>
      <c r="D102" s="4">
        <v>15310975.64</v>
      </c>
      <c r="E102" s="4">
        <v>11347698.62</v>
      </c>
      <c r="F102" s="4">
        <v>165268</v>
      </c>
      <c r="G102" s="4">
        <v>3130.75</v>
      </c>
      <c r="H102" s="4">
        <v>53308.73</v>
      </c>
      <c r="I102" s="4">
        <v>1478865.55</v>
      </c>
      <c r="J102" s="4">
        <v>2772303.1</v>
      </c>
      <c r="K102" s="14">
        <f t="shared" si="3"/>
        <v>31131550.39</v>
      </c>
      <c r="L102" s="4">
        <v>210387950.98</v>
      </c>
      <c r="M102" s="4">
        <v>16749580.88</v>
      </c>
      <c r="N102" s="4">
        <v>834551.06</v>
      </c>
      <c r="O102" s="30">
        <f>+N102+M102+L102</f>
        <v>227972082.92</v>
      </c>
      <c r="P102" s="21">
        <f>+O102+K102</f>
        <v>259103633.31</v>
      </c>
    </row>
    <row r="103" spans="10:16" ht="12.75">
      <c r="J103" s="3"/>
      <c r="K103" s="3"/>
      <c r="L103" s="3"/>
      <c r="M103" s="3"/>
      <c r="N103" s="3"/>
      <c r="O103" s="3"/>
      <c r="P103" s="3"/>
    </row>
    <row r="104" spans="4:16" ht="12.75">
      <c r="D104" s="3"/>
      <c r="J104" s="3"/>
      <c r="K104" s="3"/>
      <c r="L104" s="3"/>
      <c r="M104" s="3"/>
      <c r="N104" s="3"/>
      <c r="O104" s="3"/>
      <c r="P104" s="3"/>
    </row>
    <row r="105" spans="4:16" ht="12.75">
      <c r="D105" s="3"/>
      <c r="J105" s="3"/>
      <c r="K105" s="3"/>
      <c r="L105" s="3"/>
      <c r="M105" s="3"/>
      <c r="N105" s="3"/>
      <c r="O105" s="3"/>
      <c r="P105" s="3"/>
    </row>
    <row r="106" spans="4:16" ht="12.75">
      <c r="D106" s="3"/>
      <c r="J106" s="3"/>
      <c r="K106" s="3"/>
      <c r="L106" s="3"/>
      <c r="M106" s="3"/>
      <c r="N106" s="3"/>
      <c r="O106" s="3"/>
      <c r="P106" s="3"/>
    </row>
    <row r="107" spans="4:16" ht="12.75">
      <c r="D107" s="3"/>
      <c r="J107" s="3"/>
      <c r="K107" s="3"/>
      <c r="L107" s="3"/>
      <c r="M107" s="3"/>
      <c r="N107" s="3"/>
      <c r="O107" s="3"/>
      <c r="P107" s="3"/>
    </row>
    <row r="108" spans="4:16" ht="12.75">
      <c r="D108" s="3"/>
      <c r="J108" s="3"/>
      <c r="K108" s="3"/>
      <c r="L108" s="3"/>
      <c r="M108" s="3"/>
      <c r="N108" s="3"/>
      <c r="O108" s="3"/>
      <c r="P108" s="3"/>
    </row>
    <row r="109" spans="4:16" ht="12.75">
      <c r="D109" s="3"/>
      <c r="J109" s="3"/>
      <c r="K109" s="3"/>
      <c r="L109" s="3"/>
      <c r="M109" s="3"/>
      <c r="N109" s="3"/>
      <c r="O109" s="3"/>
      <c r="P109" s="3"/>
    </row>
    <row r="110" spans="4:16" ht="12.75">
      <c r="D110" s="3"/>
      <c r="J110" s="3"/>
      <c r="K110" s="3"/>
      <c r="L110" s="3"/>
      <c r="M110" s="3"/>
      <c r="N110" s="3"/>
      <c r="O110" s="3"/>
      <c r="P110" s="3"/>
    </row>
    <row r="111" spans="4:16" ht="12.75">
      <c r="D111" s="3"/>
      <c r="J111" s="3"/>
      <c r="K111" s="3"/>
      <c r="L111" s="3"/>
      <c r="M111" s="3"/>
      <c r="N111" s="3"/>
      <c r="O111" s="3"/>
      <c r="P111" s="3"/>
    </row>
    <row r="112" spans="4:16" ht="12.75">
      <c r="D112" s="3"/>
      <c r="J112" s="3"/>
      <c r="K112" s="3"/>
      <c r="L112" s="3"/>
      <c r="M112" s="3"/>
      <c r="N112" s="3"/>
      <c r="O112" s="3"/>
      <c r="P112" s="3"/>
    </row>
    <row r="113" spans="4:16" ht="12.75">
      <c r="D113" s="3"/>
      <c r="J113" s="3"/>
      <c r="K113" s="3"/>
      <c r="L113" s="3"/>
      <c r="M113" s="3"/>
      <c r="N113" s="3"/>
      <c r="O113" s="3"/>
      <c r="P113" s="3"/>
    </row>
    <row r="114" spans="4:16" ht="12.75">
      <c r="D114" s="3"/>
      <c r="J114" s="3"/>
      <c r="K114" s="3"/>
      <c r="L114" s="3"/>
      <c r="M114" s="3"/>
      <c r="N114" s="3"/>
      <c r="O114" s="3"/>
      <c r="P114" s="3"/>
    </row>
    <row r="115" spans="4:16" ht="12.75">
      <c r="D115" s="3"/>
      <c r="J115" s="3"/>
      <c r="K115" s="3"/>
      <c r="L115" s="3"/>
      <c r="M115" s="3"/>
      <c r="N115" s="3"/>
      <c r="O115" s="3"/>
      <c r="P115" s="3"/>
    </row>
    <row r="116" spans="4:16" ht="12.75">
      <c r="D116" s="3"/>
      <c r="J116" s="3"/>
      <c r="K116" s="3"/>
      <c r="L116" s="3"/>
      <c r="M116" s="3"/>
      <c r="N116" s="3"/>
      <c r="O116" s="3"/>
      <c r="P116" s="3"/>
    </row>
    <row r="117" spans="4:16" ht="12.75">
      <c r="D117" s="3"/>
      <c r="J117" s="3"/>
      <c r="K117" s="3"/>
      <c r="L117" s="3"/>
      <c r="M117" s="3"/>
      <c r="N117" s="3"/>
      <c r="O117" s="3"/>
      <c r="P117" s="3"/>
    </row>
    <row r="118" spans="4:16" ht="12.75">
      <c r="D118" s="3"/>
      <c r="J118" s="3"/>
      <c r="K118" s="3"/>
      <c r="L118" s="3"/>
      <c r="M118" s="3"/>
      <c r="N118" s="3"/>
      <c r="O118" s="3"/>
      <c r="P118" s="3"/>
    </row>
    <row r="119" spans="4:16" ht="12.75">
      <c r="D119" s="3"/>
      <c r="J119" s="3"/>
      <c r="K119" s="3"/>
      <c r="L119" s="3"/>
      <c r="M119" s="3"/>
      <c r="N119" s="3"/>
      <c r="O119" s="3"/>
      <c r="P119" s="3"/>
    </row>
    <row r="120" spans="4:16" ht="12.75">
      <c r="D120" s="3"/>
      <c r="J120" s="3"/>
      <c r="K120" s="3"/>
      <c r="L120" s="3"/>
      <c r="M120" s="3"/>
      <c r="N120" s="3"/>
      <c r="O120" s="3"/>
      <c r="P120" s="3"/>
    </row>
    <row r="121" spans="4:16" ht="12.75">
      <c r="D121" s="3"/>
      <c r="J121" s="3"/>
      <c r="K121" s="3"/>
      <c r="L121" s="3"/>
      <c r="M121" s="3"/>
      <c r="N121" s="3"/>
      <c r="O121" s="3"/>
      <c r="P121" s="3"/>
    </row>
    <row r="122" spans="4:16" ht="12.75">
      <c r="D122" s="3"/>
      <c r="J122" s="3"/>
      <c r="K122" s="3"/>
      <c r="L122" s="3"/>
      <c r="M122" s="3"/>
      <c r="N122" s="3"/>
      <c r="O122" s="3"/>
      <c r="P122" s="3"/>
    </row>
    <row r="123" spans="4:16" ht="12.75">
      <c r="D123" s="3"/>
      <c r="J123" s="3"/>
      <c r="K123" s="3"/>
      <c r="L123" s="3"/>
      <c r="M123" s="3"/>
      <c r="N123" s="3"/>
      <c r="O123" s="3"/>
      <c r="P123" s="3"/>
    </row>
    <row r="124" spans="4:16" ht="12.75">
      <c r="D124" s="3"/>
      <c r="J124" s="3"/>
      <c r="K124" s="3"/>
      <c r="L124" s="3"/>
      <c r="M124" s="3"/>
      <c r="N124" s="3"/>
      <c r="O124" s="3"/>
      <c r="P124" s="3"/>
    </row>
    <row r="125" spans="4:16" ht="12.75">
      <c r="D125" s="3"/>
      <c r="J125" s="3"/>
      <c r="K125" s="3"/>
      <c r="L125" s="3"/>
      <c r="M125" s="3"/>
      <c r="N125" s="3"/>
      <c r="O125" s="3"/>
      <c r="P125" s="3"/>
    </row>
    <row r="126" spans="4:16" ht="12.75">
      <c r="D126" s="3"/>
      <c r="J126" s="3"/>
      <c r="K126" s="3"/>
      <c r="L126" s="3"/>
      <c r="M126" s="3"/>
      <c r="N126" s="3"/>
      <c r="O126" s="3"/>
      <c r="P126" s="3"/>
    </row>
    <row r="127" spans="4:16" ht="12.75">
      <c r="D127" s="3"/>
      <c r="J127" s="3"/>
      <c r="K127" s="3"/>
      <c r="L127" s="3"/>
      <c r="M127" s="3"/>
      <c r="N127" s="3"/>
      <c r="O127" s="3"/>
      <c r="P127" s="3"/>
    </row>
    <row r="128" spans="4:16" ht="12.75">
      <c r="D128" s="3"/>
      <c r="J128" s="3"/>
      <c r="K128" s="3"/>
      <c r="L128" s="3"/>
      <c r="M128" s="3"/>
      <c r="N128" s="3"/>
      <c r="O128" s="3"/>
      <c r="P128" s="3"/>
    </row>
    <row r="129" spans="4:16" ht="12.75">
      <c r="D129" s="3"/>
      <c r="J129" s="3"/>
      <c r="K129" s="3"/>
      <c r="L129" s="3"/>
      <c r="M129" s="3"/>
      <c r="N129" s="3"/>
      <c r="O129" s="3"/>
      <c r="P129" s="3"/>
    </row>
    <row r="130" spans="4:16" ht="12.75">
      <c r="D130" s="3"/>
      <c r="J130" s="3"/>
      <c r="K130" s="3"/>
      <c r="L130" s="3"/>
      <c r="M130" s="3"/>
      <c r="N130" s="3"/>
      <c r="O130" s="3"/>
      <c r="P130" s="3"/>
    </row>
    <row r="131" spans="4:16" ht="12.75">
      <c r="D131" s="3"/>
      <c r="J131" s="3"/>
      <c r="K131" s="3"/>
      <c r="L131" s="3"/>
      <c r="M131" s="3"/>
      <c r="N131" s="3"/>
      <c r="O131" s="3"/>
      <c r="P131" s="3"/>
    </row>
    <row r="132" spans="4:16" ht="12.75">
      <c r="D132" s="3"/>
      <c r="J132" s="3"/>
      <c r="K132" s="3"/>
      <c r="L132" s="3"/>
      <c r="M132" s="3"/>
      <c r="N132" s="3"/>
      <c r="O132" s="3"/>
      <c r="P132" s="3"/>
    </row>
    <row r="133" spans="4:16" ht="12.75">
      <c r="D133" s="3"/>
      <c r="J133" s="3"/>
      <c r="K133" s="3"/>
      <c r="L133" s="3"/>
      <c r="M133" s="3"/>
      <c r="N133" s="3"/>
      <c r="O133" s="3"/>
      <c r="P133" s="3"/>
    </row>
    <row r="134" spans="4:16" ht="12.75">
      <c r="D134" s="3"/>
      <c r="J134" s="3"/>
      <c r="K134" s="3"/>
      <c r="L134" s="3"/>
      <c r="M134" s="3"/>
      <c r="N134" s="3"/>
      <c r="O134" s="3"/>
      <c r="P134" s="3"/>
    </row>
    <row r="135" spans="4:16" ht="12.75">
      <c r="D135" s="3"/>
      <c r="J135" s="3"/>
      <c r="K135" s="3"/>
      <c r="L135" s="3"/>
      <c r="M135" s="3"/>
      <c r="N135" s="3"/>
      <c r="O135" s="3"/>
      <c r="P135" s="3"/>
    </row>
    <row r="136" spans="4:16" ht="12.75">
      <c r="D136" s="3"/>
      <c r="J136" s="3"/>
      <c r="K136" s="3"/>
      <c r="L136" s="3"/>
      <c r="M136" s="3"/>
      <c r="N136" s="3"/>
      <c r="O136" s="3"/>
      <c r="P136" s="3"/>
    </row>
    <row r="137" spans="4:16" ht="12.75">
      <c r="D137" s="3"/>
      <c r="J137" s="3"/>
      <c r="K137" s="3"/>
      <c r="L137" s="3"/>
      <c r="M137" s="3"/>
      <c r="N137" s="3"/>
      <c r="O137" s="3"/>
      <c r="P137" s="3"/>
    </row>
    <row r="138" spans="4:16" ht="12.75">
      <c r="D138" s="3"/>
      <c r="J138" s="3"/>
      <c r="K138" s="3"/>
      <c r="L138" s="3"/>
      <c r="M138" s="3"/>
      <c r="N138" s="3"/>
      <c r="O138" s="3"/>
      <c r="P138" s="3"/>
    </row>
    <row r="139" spans="4:16" ht="12.75">
      <c r="D139" s="3"/>
      <c r="J139" s="3"/>
      <c r="K139" s="3"/>
      <c r="L139" s="3"/>
      <c r="M139" s="3"/>
      <c r="N139" s="3"/>
      <c r="O139" s="3"/>
      <c r="P139" s="3"/>
    </row>
    <row r="140" spans="4:16" ht="12.75">
      <c r="D140" s="3"/>
      <c r="J140" s="3"/>
      <c r="K140" s="3"/>
      <c r="L140" s="3"/>
      <c r="M140" s="3"/>
      <c r="N140" s="3"/>
      <c r="O140" s="3"/>
      <c r="P140" s="3"/>
    </row>
    <row r="141" spans="4:16" ht="12.75">
      <c r="D141" s="3"/>
      <c r="J141" s="3"/>
      <c r="K141" s="3"/>
      <c r="L141" s="3"/>
      <c r="M141" s="3"/>
      <c r="N141" s="3"/>
      <c r="O141" s="3"/>
      <c r="P141" s="3"/>
    </row>
    <row r="142" spans="4:16" ht="12.75">
      <c r="D142" s="3"/>
      <c r="J142" s="3"/>
      <c r="K142" s="3"/>
      <c r="L142" s="3"/>
      <c r="M142" s="3"/>
      <c r="N142" s="3"/>
      <c r="O142" s="3"/>
      <c r="P142" s="3"/>
    </row>
    <row r="143" spans="4:16" ht="12.75">
      <c r="D143" s="3"/>
      <c r="J143" s="3"/>
      <c r="K143" s="3"/>
      <c r="L143" s="3"/>
      <c r="M143" s="3"/>
      <c r="N143" s="3"/>
      <c r="O143" s="3"/>
      <c r="P143" s="3"/>
    </row>
    <row r="144" spans="4:16" ht="12.75">
      <c r="D144" s="3"/>
      <c r="J144" s="3"/>
      <c r="K144" s="3"/>
      <c r="L144" s="3"/>
      <c r="M144" s="3"/>
      <c r="N144" s="3"/>
      <c r="O144" s="3"/>
      <c r="P144" s="3"/>
    </row>
    <row r="145" spans="4:16" ht="12.75">
      <c r="D145" s="3"/>
      <c r="J145" s="3"/>
      <c r="K145" s="3"/>
      <c r="L145" s="3"/>
      <c r="M145" s="3"/>
      <c r="N145" s="3"/>
      <c r="O145" s="3"/>
      <c r="P145" s="3"/>
    </row>
    <row r="146" spans="4:16" ht="12.75">
      <c r="D146" s="3"/>
      <c r="J146" s="3"/>
      <c r="K146" s="3"/>
      <c r="L146" s="3"/>
      <c r="M146" s="3"/>
      <c r="N146" s="3"/>
      <c r="O146" s="3"/>
      <c r="P146" s="3"/>
    </row>
    <row r="147" spans="4:16" ht="12.75">
      <c r="D147" s="3"/>
      <c r="J147" s="3"/>
      <c r="K147" s="3"/>
      <c r="L147" s="3"/>
      <c r="M147" s="3"/>
      <c r="N147" s="3"/>
      <c r="O147" s="3"/>
      <c r="P147" s="3"/>
    </row>
    <row r="148" spans="4:16" ht="12.75">
      <c r="D148" s="3"/>
      <c r="J148" s="3"/>
      <c r="K148" s="3"/>
      <c r="L148" s="3"/>
      <c r="M148" s="3"/>
      <c r="N148" s="3"/>
      <c r="O148" s="3"/>
      <c r="P148" s="3"/>
    </row>
    <row r="149" spans="4:16" ht="12.75">
      <c r="D149" s="3"/>
      <c r="J149" s="3"/>
      <c r="K149" s="3"/>
      <c r="L149" s="3"/>
      <c r="M149" s="3"/>
      <c r="N149" s="3"/>
      <c r="O149" s="3"/>
      <c r="P149" s="3"/>
    </row>
    <row r="150" spans="4:16" ht="12.75">
      <c r="D150" s="3"/>
      <c r="J150" s="3"/>
      <c r="K150" s="3"/>
      <c r="L150" s="3"/>
      <c r="M150" s="3"/>
      <c r="N150" s="3"/>
      <c r="O150" s="3"/>
      <c r="P150" s="3"/>
    </row>
    <row r="151" spans="4:16" ht="12.75">
      <c r="D151" s="3"/>
      <c r="J151" s="3"/>
      <c r="K151" s="3"/>
      <c r="L151" s="3"/>
      <c r="M151" s="3"/>
      <c r="N151" s="3"/>
      <c r="O151" s="3"/>
      <c r="P151" s="3"/>
    </row>
    <row r="152" spans="4:16" ht="12.75">
      <c r="D152" s="3"/>
      <c r="J152" s="3"/>
      <c r="K152" s="3"/>
      <c r="L152" s="3"/>
      <c r="M152" s="3"/>
      <c r="N152" s="3"/>
      <c r="O152" s="3"/>
      <c r="P152" s="3"/>
    </row>
    <row r="153" spans="4:16" ht="12.75">
      <c r="D153" s="3"/>
      <c r="J153" s="3"/>
      <c r="K153" s="3"/>
      <c r="L153" s="3"/>
      <c r="M153" s="3"/>
      <c r="N153" s="3"/>
      <c r="O153" s="3"/>
      <c r="P153" s="3"/>
    </row>
    <row r="154" spans="4:16" ht="12.75">
      <c r="D154" s="3"/>
      <c r="J154" s="3"/>
      <c r="K154" s="3"/>
      <c r="L154" s="3"/>
      <c r="M154" s="3"/>
      <c r="N154" s="3"/>
      <c r="O154" s="3"/>
      <c r="P154" s="3"/>
    </row>
    <row r="155" spans="4:16" ht="12.75">
      <c r="D155" s="3"/>
      <c r="J155" s="3"/>
      <c r="K155" s="3"/>
      <c r="L155" s="3"/>
      <c r="M155" s="3"/>
      <c r="N155" s="3"/>
      <c r="O155" s="3"/>
      <c r="P155" s="3"/>
    </row>
    <row r="156" spans="4:16" ht="12.75">
      <c r="D156" s="3"/>
      <c r="J156" s="3"/>
      <c r="K156" s="3"/>
      <c r="L156" s="3"/>
      <c r="M156" s="3"/>
      <c r="N156" s="3"/>
      <c r="O156" s="3"/>
      <c r="P156" s="3"/>
    </row>
    <row r="157" spans="4:16" ht="12.75">
      <c r="D157" s="3"/>
      <c r="J157" s="3"/>
      <c r="K157" s="3"/>
      <c r="L157" s="3"/>
      <c r="M157" s="3"/>
      <c r="N157" s="3"/>
      <c r="O157" s="3"/>
      <c r="P157" s="3"/>
    </row>
    <row r="158" spans="4:16" ht="12.75">
      <c r="D158" s="3"/>
      <c r="J158" s="3"/>
      <c r="K158" s="3"/>
      <c r="L158" s="3"/>
      <c r="M158" s="3"/>
      <c r="N158" s="3"/>
      <c r="O158" s="3"/>
      <c r="P158" s="3"/>
    </row>
    <row r="159" spans="4:16" ht="12.75">
      <c r="D159" s="3"/>
      <c r="J159" s="3"/>
      <c r="K159" s="3"/>
      <c r="L159" s="3"/>
      <c r="M159" s="3"/>
      <c r="N159" s="3"/>
      <c r="O159" s="3"/>
      <c r="P159" s="3"/>
    </row>
    <row r="160" spans="4:16" ht="12.75">
      <c r="D160" s="3"/>
      <c r="J160" s="3"/>
      <c r="K160" s="3"/>
      <c r="L160" s="3"/>
      <c r="M160" s="3"/>
      <c r="N160" s="3"/>
      <c r="O160" s="3"/>
      <c r="P160" s="3"/>
    </row>
    <row r="161" spans="4:16" ht="12.75">
      <c r="D161" s="3"/>
      <c r="J161" s="3"/>
      <c r="K161" s="3"/>
      <c r="L161" s="3"/>
      <c r="M161" s="3"/>
      <c r="N161" s="3"/>
      <c r="O161" s="3"/>
      <c r="P161" s="3"/>
    </row>
    <row r="162" spans="4:16" ht="12.75">
      <c r="D162" s="3"/>
      <c r="J162" s="3"/>
      <c r="K162" s="3"/>
      <c r="L162" s="3"/>
      <c r="M162" s="3"/>
      <c r="N162" s="3"/>
      <c r="O162" s="3"/>
      <c r="P162" s="3"/>
    </row>
    <row r="163" spans="4:16" ht="12.75">
      <c r="D163" s="3"/>
      <c r="J163" s="3"/>
      <c r="K163" s="3"/>
      <c r="L163" s="3"/>
      <c r="M163" s="3"/>
      <c r="N163" s="3"/>
      <c r="O163" s="3"/>
      <c r="P163" s="3"/>
    </row>
    <row r="164" spans="4:16" ht="12.75">
      <c r="D164" s="3"/>
      <c r="J164" s="3"/>
      <c r="K164" s="3"/>
      <c r="L164" s="3"/>
      <c r="M164" s="3"/>
      <c r="N164" s="3"/>
      <c r="O164" s="3"/>
      <c r="P164" s="3"/>
    </row>
    <row r="165" spans="4:16" ht="12.75">
      <c r="D165" s="3"/>
      <c r="J165" s="3"/>
      <c r="K165" s="3"/>
      <c r="L165" s="3"/>
      <c r="M165" s="3"/>
      <c r="N165" s="3"/>
      <c r="O165" s="3"/>
      <c r="P165" s="3"/>
    </row>
    <row r="166" spans="4:16" ht="12.75">
      <c r="D166" s="3"/>
      <c r="J166" s="3"/>
      <c r="K166" s="3"/>
      <c r="L166" s="3"/>
      <c r="M166" s="3"/>
      <c r="N166" s="3"/>
      <c r="O166" s="3"/>
      <c r="P166" s="3"/>
    </row>
    <row r="167" spans="4:16" ht="12.75">
      <c r="D167" s="3"/>
      <c r="J167" s="3"/>
      <c r="K167" s="3"/>
      <c r="L167" s="3"/>
      <c r="M167" s="3"/>
      <c r="N167" s="3"/>
      <c r="O167" s="3"/>
      <c r="P167" s="3"/>
    </row>
    <row r="168" spans="4:16" ht="12.75">
      <c r="D168" s="3"/>
      <c r="J168" s="3"/>
      <c r="K168" s="3"/>
      <c r="L168" s="3"/>
      <c r="M168" s="3"/>
      <c r="N168" s="3"/>
      <c r="O168" s="3"/>
      <c r="P168" s="3"/>
    </row>
    <row r="169" spans="4:16" ht="12.75">
      <c r="D169" s="3"/>
      <c r="J169" s="3"/>
      <c r="K169" s="3"/>
      <c r="L169" s="3"/>
      <c r="M169" s="3"/>
      <c r="N169" s="3"/>
      <c r="O169" s="3"/>
      <c r="P169" s="3"/>
    </row>
    <row r="170" spans="4:16" ht="12.75">
      <c r="D170" s="3"/>
      <c r="J170" s="3"/>
      <c r="K170" s="3"/>
      <c r="L170" s="3"/>
      <c r="M170" s="3"/>
      <c r="N170" s="3"/>
      <c r="O170" s="3"/>
      <c r="P170" s="3"/>
    </row>
    <row r="171" spans="4:16" ht="12.75">
      <c r="D171" s="3"/>
      <c r="J171" s="3"/>
      <c r="K171" s="3"/>
      <c r="L171" s="3"/>
      <c r="M171" s="3"/>
      <c r="N171" s="3"/>
      <c r="O171" s="3"/>
      <c r="P171" s="3"/>
    </row>
    <row r="172" spans="4:16" ht="12.75">
      <c r="D172" s="3"/>
      <c r="J172" s="3"/>
      <c r="K172" s="3"/>
      <c r="L172" s="3"/>
      <c r="M172" s="3"/>
      <c r="N172" s="3"/>
      <c r="O172" s="3"/>
      <c r="P172" s="3"/>
    </row>
    <row r="173" spans="4:16" ht="12.75">
      <c r="D173" s="3"/>
      <c r="J173" s="3"/>
      <c r="K173" s="3"/>
      <c r="L173" s="3"/>
      <c r="M173" s="3"/>
      <c r="N173" s="3"/>
      <c r="O173" s="3"/>
      <c r="P173" s="3"/>
    </row>
    <row r="174" spans="4:16" ht="12.75">
      <c r="D174" s="3"/>
      <c r="J174" s="3"/>
      <c r="K174" s="3"/>
      <c r="L174" s="3"/>
      <c r="M174" s="3"/>
      <c r="N174" s="3"/>
      <c r="O174" s="3"/>
      <c r="P174" s="3"/>
    </row>
    <row r="175" spans="4:16" ht="12.75">
      <c r="D175" s="3"/>
      <c r="J175" s="3"/>
      <c r="K175" s="3"/>
      <c r="L175" s="3"/>
      <c r="M175" s="3"/>
      <c r="N175" s="3"/>
      <c r="O175" s="3"/>
      <c r="P175" s="3"/>
    </row>
    <row r="176" spans="4:16" ht="12.75">
      <c r="D176" s="3"/>
      <c r="J176" s="3"/>
      <c r="K176" s="3"/>
      <c r="L176" s="3"/>
      <c r="M176" s="3"/>
      <c r="N176" s="3"/>
      <c r="O176" s="3"/>
      <c r="P176" s="3"/>
    </row>
    <row r="177" spans="4:16" ht="12.75">
      <c r="D177" s="3"/>
      <c r="J177" s="3"/>
      <c r="K177" s="3"/>
      <c r="L177" s="3"/>
      <c r="M177" s="3"/>
      <c r="N177" s="3"/>
      <c r="O177" s="3"/>
      <c r="P177" s="3"/>
    </row>
    <row r="178" spans="4:16" ht="12.75">
      <c r="D178" s="3"/>
      <c r="J178" s="3"/>
      <c r="K178" s="3"/>
      <c r="L178" s="3"/>
      <c r="M178" s="3"/>
      <c r="N178" s="3"/>
      <c r="O178" s="3"/>
      <c r="P178" s="3"/>
    </row>
    <row r="179" spans="4:16" ht="12.75">
      <c r="D179" s="3"/>
      <c r="J179" s="3"/>
      <c r="K179" s="3"/>
      <c r="L179" s="3"/>
      <c r="M179" s="3"/>
      <c r="N179" s="3"/>
      <c r="O179" s="3"/>
      <c r="P179" s="3"/>
    </row>
    <row r="180" spans="4:16" ht="12.75">
      <c r="D180" s="3"/>
      <c r="J180" s="3"/>
      <c r="K180" s="3"/>
      <c r="L180" s="3"/>
      <c r="M180" s="3"/>
      <c r="N180" s="3"/>
      <c r="O180" s="3"/>
      <c r="P180" s="3"/>
    </row>
    <row r="181" spans="4:16" ht="12.75">
      <c r="D181" s="3"/>
      <c r="J181" s="3"/>
      <c r="K181" s="3"/>
      <c r="L181" s="3"/>
      <c r="M181" s="3"/>
      <c r="N181" s="3"/>
      <c r="O181" s="3"/>
      <c r="P181" s="3"/>
    </row>
    <row r="182" spans="4:16" ht="12.75">
      <c r="D182" s="3"/>
      <c r="J182" s="3"/>
      <c r="K182" s="3"/>
      <c r="L182" s="3"/>
      <c r="M182" s="3"/>
      <c r="N182" s="3"/>
      <c r="O182" s="3"/>
      <c r="P182" s="3"/>
    </row>
    <row r="183" spans="4:16" ht="12.75">
      <c r="D183" s="3"/>
      <c r="J183" s="3"/>
      <c r="K183" s="3"/>
      <c r="L183" s="3"/>
      <c r="M183" s="3"/>
      <c r="N183" s="3"/>
      <c r="O183" s="3"/>
      <c r="P183" s="3"/>
    </row>
    <row r="184" spans="4:16" ht="12.75">
      <c r="D184" s="3"/>
      <c r="J184" s="3"/>
      <c r="K184" s="3"/>
      <c r="L184" s="3"/>
      <c r="M184" s="3"/>
      <c r="N184" s="3"/>
      <c r="O184" s="3"/>
      <c r="P184" s="3"/>
    </row>
    <row r="185" spans="4:16" ht="12.75">
      <c r="D185" s="3"/>
      <c r="J185" s="3"/>
      <c r="K185" s="3"/>
      <c r="L185" s="3"/>
      <c r="M185" s="3"/>
      <c r="N185" s="3"/>
      <c r="O185" s="3"/>
      <c r="P185" s="3"/>
    </row>
    <row r="186" spans="4:16" ht="12.75">
      <c r="D186" s="3"/>
      <c r="J186" s="3"/>
      <c r="K186" s="3"/>
      <c r="L186" s="3"/>
      <c r="M186" s="3"/>
      <c r="N186" s="3"/>
      <c r="O186" s="3"/>
      <c r="P186" s="3"/>
    </row>
    <row r="187" spans="4:16" ht="12.75">
      <c r="D187" s="3"/>
      <c r="J187" s="3"/>
      <c r="K187" s="3"/>
      <c r="L187" s="3"/>
      <c r="M187" s="3"/>
      <c r="N187" s="3"/>
      <c r="O187" s="3"/>
      <c r="P187" s="3"/>
    </row>
    <row r="188" spans="4:16" ht="12.75">
      <c r="D188" s="3"/>
      <c r="J188" s="3"/>
      <c r="K188" s="3"/>
      <c r="L188" s="3"/>
      <c r="M188" s="3"/>
      <c r="N188" s="3"/>
      <c r="O188" s="3"/>
      <c r="P188" s="3"/>
    </row>
    <row r="189" spans="4:16" ht="12.75">
      <c r="D189" s="3"/>
      <c r="J189" s="3"/>
      <c r="K189" s="3"/>
      <c r="L189" s="3"/>
      <c r="M189" s="3"/>
      <c r="N189" s="3"/>
      <c r="O189" s="3"/>
      <c r="P189" s="3"/>
    </row>
    <row r="190" spans="4:16" ht="12.75">
      <c r="D190" s="3"/>
      <c r="J190" s="3"/>
      <c r="K190" s="3"/>
      <c r="L190" s="3"/>
      <c r="M190" s="3"/>
      <c r="N190" s="3"/>
      <c r="O190" s="3"/>
      <c r="P190" s="3"/>
    </row>
    <row r="191" spans="4:16" ht="12.75">
      <c r="D191" s="3"/>
      <c r="J191" s="3"/>
      <c r="K191" s="3"/>
      <c r="L191" s="3"/>
      <c r="M191" s="3"/>
      <c r="N191" s="3"/>
      <c r="O191" s="3"/>
      <c r="P191" s="3"/>
    </row>
    <row r="192" spans="4:16" ht="12.75">
      <c r="D192" s="3"/>
      <c r="J192" s="3"/>
      <c r="K192" s="3"/>
      <c r="L192" s="3"/>
      <c r="M192" s="3"/>
      <c r="N192" s="3"/>
      <c r="O192" s="3"/>
      <c r="P192" s="3"/>
    </row>
    <row r="193" spans="4:16" ht="12.75">
      <c r="D193" s="3"/>
      <c r="J193" s="3"/>
      <c r="K193" s="3"/>
      <c r="L193" s="3"/>
      <c r="M193" s="3"/>
      <c r="N193" s="3"/>
      <c r="O193" s="3"/>
      <c r="P193" s="3"/>
    </row>
    <row r="194" spans="4:16" ht="12.75">
      <c r="D194" s="3"/>
      <c r="J194" s="3"/>
      <c r="K194" s="3"/>
      <c r="L194" s="3"/>
      <c r="M194" s="3"/>
      <c r="N194" s="3"/>
      <c r="O194" s="3"/>
      <c r="P194" s="3"/>
    </row>
    <row r="195" spans="4:16" ht="12.75">
      <c r="D195" s="3"/>
      <c r="J195" s="3"/>
      <c r="K195" s="3"/>
      <c r="L195" s="3"/>
      <c r="M195" s="3"/>
      <c r="N195" s="3"/>
      <c r="O195" s="3"/>
      <c r="P195" s="3"/>
    </row>
    <row r="196" spans="4:16" ht="12.75">
      <c r="D196" s="3"/>
      <c r="J196" s="3"/>
      <c r="K196" s="3"/>
      <c r="L196" s="3"/>
      <c r="M196" s="3"/>
      <c r="N196" s="3"/>
      <c r="O196" s="3"/>
      <c r="P196" s="3"/>
    </row>
    <row r="197" spans="4:16" ht="12.75">
      <c r="D197" s="3"/>
      <c r="J197" s="3"/>
      <c r="K197" s="3"/>
      <c r="L197" s="3"/>
      <c r="M197" s="3"/>
      <c r="N197" s="3"/>
      <c r="O197" s="3"/>
      <c r="P197" s="3"/>
    </row>
    <row r="198" spans="4:16" ht="12.75">
      <c r="D198" s="3"/>
      <c r="J198" s="3"/>
      <c r="K198" s="3"/>
      <c r="L198" s="3"/>
      <c r="M198" s="3"/>
      <c r="N198" s="3"/>
      <c r="O198" s="3"/>
      <c r="P198" s="3"/>
    </row>
    <row r="199" spans="4:16" ht="12.75">
      <c r="D199" s="3"/>
      <c r="J199" s="3"/>
      <c r="K199" s="3"/>
      <c r="L199" s="3"/>
      <c r="M199" s="3"/>
      <c r="N199" s="3"/>
      <c r="O199" s="3"/>
      <c r="P199" s="3"/>
    </row>
    <row r="200" spans="4:16" ht="12.75">
      <c r="D200" s="3"/>
      <c r="J200" s="3"/>
      <c r="K200" s="3"/>
      <c r="L200" s="3"/>
      <c r="M200" s="3"/>
      <c r="N200" s="3"/>
      <c r="O200" s="3"/>
      <c r="P200" s="3"/>
    </row>
    <row r="201" spans="4:16" ht="12.75">
      <c r="D201" s="3"/>
      <c r="J201" s="3"/>
      <c r="K201" s="3"/>
      <c r="L201" s="3"/>
      <c r="M201" s="3"/>
      <c r="N201" s="3"/>
      <c r="O201" s="3"/>
      <c r="P201" s="3"/>
    </row>
    <row r="202" spans="6:16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P202" s="3"/>
    </row>
    <row r="203" spans="6:16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P203" s="3"/>
    </row>
    <row r="204" spans="6:16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P204" s="3"/>
    </row>
    <row r="205" spans="6:16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P205" s="3"/>
    </row>
    <row r="206" spans="6:16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P206" s="3"/>
    </row>
    <row r="207" spans="6:16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P207" s="3"/>
    </row>
    <row r="208" spans="6:16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P208" s="3"/>
    </row>
    <row r="209" spans="6:16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P209" s="3"/>
    </row>
    <row r="210" spans="6:16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P210" s="3"/>
    </row>
    <row r="211" spans="6:16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P211" s="3"/>
    </row>
    <row r="212" spans="6:16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P212" s="3"/>
    </row>
    <row r="213" spans="6:16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P213" s="3"/>
    </row>
    <row r="214" spans="6:16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P214" s="3"/>
    </row>
    <row r="215" spans="6:16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P215" s="3"/>
    </row>
    <row r="216" spans="6:16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P216" s="3"/>
    </row>
    <row r="217" spans="6:16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P217" s="3"/>
    </row>
    <row r="218" spans="6:16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P218" s="3"/>
    </row>
    <row r="219" spans="6:16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P219" s="3"/>
    </row>
    <row r="220" spans="6:16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P220" s="3"/>
    </row>
    <row r="221" spans="6:16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P221" s="3"/>
    </row>
    <row r="222" spans="6:16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P222" s="3"/>
    </row>
    <row r="223" spans="6:16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P223" s="3"/>
    </row>
    <row r="224" spans="6:16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P224" s="3"/>
    </row>
    <row r="225" spans="6:16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P225" s="3"/>
    </row>
    <row r="226" spans="6:16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P226" s="3"/>
    </row>
    <row r="227" spans="6:16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P227" s="3"/>
    </row>
    <row r="228" spans="6:16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P228" s="3"/>
    </row>
    <row r="229" spans="6:16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P229" s="3"/>
    </row>
    <row r="230" spans="6:16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P230" s="3"/>
    </row>
    <row r="231" spans="6:16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P231" s="3"/>
    </row>
    <row r="232" spans="6:16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P232" s="3"/>
    </row>
    <row r="233" spans="6:16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P233" s="3"/>
    </row>
    <row r="234" spans="6:16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P234" s="3"/>
    </row>
    <row r="235" spans="6:16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P235" s="3"/>
    </row>
    <row r="236" spans="6:16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P236" s="3"/>
    </row>
    <row r="237" spans="6:16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P237" s="3"/>
    </row>
    <row r="238" spans="6:16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P238" s="3"/>
    </row>
    <row r="239" spans="6:16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P239" s="3"/>
    </row>
    <row r="240" spans="6:16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P240" s="3"/>
    </row>
    <row r="241" spans="6:16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P241" s="3"/>
    </row>
    <row r="242" spans="6:16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P242" s="3"/>
    </row>
    <row r="243" spans="6:16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P243" s="3"/>
    </row>
    <row r="244" spans="6:16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P244" s="3"/>
    </row>
    <row r="245" spans="6:16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P245" s="3"/>
    </row>
    <row r="246" spans="6:16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P246" s="3"/>
    </row>
    <row r="247" spans="6:16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P247" s="3"/>
    </row>
    <row r="248" spans="6:16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P248" s="3"/>
    </row>
    <row r="249" spans="6:16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P249" s="3"/>
    </row>
    <row r="250" spans="6:16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P250" s="3"/>
    </row>
    <row r="251" spans="6:16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P251" s="3"/>
    </row>
    <row r="252" spans="6:16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P252" s="3"/>
    </row>
    <row r="253" spans="6:16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P253" s="3"/>
    </row>
    <row r="254" spans="6:16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P254" s="3"/>
    </row>
    <row r="255" spans="6:16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P255" s="3"/>
    </row>
    <row r="256" spans="6:16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P256" s="3"/>
    </row>
    <row r="257" spans="6:16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P257" s="3"/>
    </row>
    <row r="258" spans="6:16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P258" s="3"/>
    </row>
    <row r="259" spans="6:16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P259" s="3"/>
    </row>
    <row r="260" spans="6:16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P260" s="3"/>
    </row>
    <row r="261" spans="6:16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P261" s="3"/>
    </row>
    <row r="262" spans="6:16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P262" s="3"/>
    </row>
    <row r="263" spans="6:16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P263" s="3"/>
    </row>
    <row r="264" spans="6:16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P264" s="3"/>
    </row>
    <row r="265" spans="6:16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P265" s="3"/>
    </row>
    <row r="266" spans="6:16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P266" s="3"/>
    </row>
    <row r="267" spans="6:16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P267" s="3"/>
    </row>
    <row r="268" spans="6:16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P268" s="3"/>
    </row>
    <row r="269" spans="6:16" ht="12.75">
      <c r="F269" s="5"/>
      <c r="G269" s="5"/>
      <c r="H269" s="5"/>
      <c r="I269" s="5"/>
      <c r="J269" s="15"/>
      <c r="K269" s="3"/>
      <c r="L269" s="3"/>
      <c r="M269" s="3"/>
      <c r="N269" s="3"/>
      <c r="O269" s="3"/>
      <c r="P269" s="3"/>
    </row>
    <row r="270" spans="6:16" ht="12.75">
      <c r="F270" s="5"/>
      <c r="G270" s="5"/>
      <c r="H270" s="5"/>
      <c r="I270" s="5"/>
      <c r="J270" s="15"/>
      <c r="K270" s="3"/>
      <c r="L270" s="3"/>
      <c r="M270" s="3"/>
      <c r="N270" s="3"/>
      <c r="O270" s="3"/>
      <c r="P270" s="3"/>
    </row>
    <row r="271" spans="6:16" ht="12.75">
      <c r="F271" s="5"/>
      <c r="G271" s="5"/>
      <c r="H271" s="5"/>
      <c r="I271" s="5"/>
      <c r="J271" s="15"/>
      <c r="K271" s="3"/>
      <c r="L271" s="3"/>
      <c r="M271" s="3"/>
      <c r="N271" s="3"/>
      <c r="O271" s="3"/>
      <c r="P271" s="3"/>
    </row>
    <row r="272" spans="6:16" ht="12.75">
      <c r="F272" s="5"/>
      <c r="G272" s="5"/>
      <c r="H272" s="5"/>
      <c r="I272" s="5"/>
      <c r="J272" s="15"/>
      <c r="K272" s="3"/>
      <c r="L272" s="3"/>
      <c r="M272" s="3"/>
      <c r="N272" s="3"/>
      <c r="O272" s="3"/>
      <c r="P272" s="3"/>
    </row>
    <row r="273" spans="6:16" ht="12.75">
      <c r="F273" s="5"/>
      <c r="G273" s="5"/>
      <c r="H273" s="5"/>
      <c r="I273" s="5"/>
      <c r="J273" s="15"/>
      <c r="K273" s="3"/>
      <c r="L273" s="3"/>
      <c r="M273" s="3"/>
      <c r="N273" s="3"/>
      <c r="O273" s="3"/>
      <c r="P273" s="3"/>
    </row>
    <row r="274" spans="6:16" ht="12.75">
      <c r="F274" s="5"/>
      <c r="G274" s="5"/>
      <c r="H274" s="5"/>
      <c r="I274" s="5"/>
      <c r="J274" s="15"/>
      <c r="K274" s="3"/>
      <c r="L274" s="3"/>
      <c r="M274" s="3"/>
      <c r="N274" s="3"/>
      <c r="O274" s="3"/>
      <c r="P274" s="3"/>
    </row>
    <row r="275" spans="6:16" ht="12.75">
      <c r="F275" s="5"/>
      <c r="G275" s="5"/>
      <c r="H275" s="5"/>
      <c r="I275" s="5"/>
      <c r="J275" s="15"/>
      <c r="K275" s="3"/>
      <c r="L275" s="3"/>
      <c r="M275" s="3"/>
      <c r="N275" s="3"/>
      <c r="O275" s="3"/>
      <c r="P275" s="3"/>
    </row>
    <row r="276" spans="6:16" ht="12.75">
      <c r="F276" s="5"/>
      <c r="G276" s="5"/>
      <c r="H276" s="5"/>
      <c r="I276" s="5"/>
      <c r="J276" s="15"/>
      <c r="K276" s="3"/>
      <c r="L276" s="3"/>
      <c r="M276" s="3"/>
      <c r="N276" s="3"/>
      <c r="O276" s="3"/>
      <c r="P276" s="3"/>
    </row>
    <row r="277" spans="6:16" ht="12.75">
      <c r="F277" s="5"/>
      <c r="G277" s="5"/>
      <c r="H277" s="5"/>
      <c r="I277" s="5"/>
      <c r="J277" s="15"/>
      <c r="K277" s="3"/>
      <c r="L277" s="3"/>
      <c r="M277" s="3"/>
      <c r="N277" s="3"/>
      <c r="O277" s="3"/>
      <c r="P277" s="3"/>
    </row>
    <row r="278" spans="6:16" ht="12.75">
      <c r="F278" s="5"/>
      <c r="G278" s="5"/>
      <c r="H278" s="5"/>
      <c r="I278" s="5"/>
      <c r="J278" s="15"/>
      <c r="K278" s="3"/>
      <c r="L278" s="3"/>
      <c r="M278" s="3"/>
      <c r="N278" s="3"/>
      <c r="O278" s="3"/>
      <c r="P278" s="3"/>
    </row>
    <row r="279" spans="6:16" ht="12.75">
      <c r="F279" s="5"/>
      <c r="G279" s="5"/>
      <c r="H279" s="5"/>
      <c r="I279" s="5"/>
      <c r="J279" s="15"/>
      <c r="K279" s="3"/>
      <c r="L279" s="3"/>
      <c r="M279" s="3"/>
      <c r="N279" s="3"/>
      <c r="O279" s="3"/>
      <c r="P279" s="3"/>
    </row>
    <row r="280" spans="6:16" ht="12.75">
      <c r="F280" s="5"/>
      <c r="G280" s="5"/>
      <c r="H280" s="5"/>
      <c r="I280" s="5"/>
      <c r="J280" s="15"/>
      <c r="K280" s="3"/>
      <c r="L280" s="3"/>
      <c r="M280" s="3"/>
      <c r="N280" s="3"/>
      <c r="O280" s="3"/>
      <c r="P280" s="3"/>
    </row>
  </sheetData>
  <sheetProtection/>
  <mergeCells count="13">
    <mergeCell ref="K2:K3"/>
    <mergeCell ref="F2:F3"/>
    <mergeCell ref="H2:H3"/>
    <mergeCell ref="I2:I3"/>
    <mergeCell ref="L2:O2"/>
    <mergeCell ref="G2:G3"/>
    <mergeCell ref="D1:P1"/>
    <mergeCell ref="A2:B4"/>
    <mergeCell ref="C2:C4"/>
    <mergeCell ref="D2:D3"/>
    <mergeCell ref="E2:E3"/>
    <mergeCell ref="P2:P3"/>
    <mergeCell ref="J2:J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Bartolomé de la Huerta, Luis</dc:creator>
  <cp:keywords/>
  <dc:description/>
  <cp:lastModifiedBy>Bartolomé de la Huerta, Luis</cp:lastModifiedBy>
  <cp:lastPrinted>2012-06-12T15:52:42Z</cp:lastPrinted>
  <dcterms:created xsi:type="dcterms:W3CDTF">2007-01-24T11:31:51Z</dcterms:created>
  <dcterms:modified xsi:type="dcterms:W3CDTF">2017-01-09T12:45:04Z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187;#:Financiación Territorial:Local</vt:lpwstr>
  </property>
  <property fmtid="{D5CDD505-2E9C-101B-9397-08002B2CF9AE}" pid="12" name="CategoriasPorOrganigrama">
    <vt:lpwstr>121;#:Ministerio de Hacienda y Función Pública;#37;#_:Ministerio de Economía y Hacienda;#41;#_:Secretaría de Estado de Hacienda y Presupuestos;#43;#_:Secretaría General de Hacienda;#10;#_:Dirección General de Coordinación Financiera con las Comunidades Au</vt:lpwstr>
  </property>
  <property fmtid="{D5CDD505-2E9C-101B-9397-08002B2CF9AE}" pid="13" name="ContentType">
    <vt:lpwstr>MEH General</vt:lpwstr>
  </property>
  <property fmtid="{D5CDD505-2E9C-101B-9397-08002B2CF9AE}" pid="14" name="CentroDirectivo">
    <vt:lpwstr>3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_SourceUrl">
    <vt:lpwstr/>
  </property>
  <property fmtid="{D5CDD505-2E9C-101B-9397-08002B2CF9AE}" pid="30" name="FechaAprobacion">
    <vt:lpwstr/>
  </property>
  <property fmtid="{D5CDD505-2E9C-101B-9397-08002B2CF9AE}" pid="31" name="xd_Signature">
    <vt:lpwstr/>
  </property>
  <property fmtid="{D5CDD505-2E9C-101B-9397-08002B2CF9AE}" pid="32" name="NumNorma">
    <vt:lpwstr/>
  </property>
  <property fmtid="{D5CDD505-2E9C-101B-9397-08002B2CF9AE}" pid="33" name="MinhacAutor">
    <vt:lpwstr/>
  </property>
  <property fmtid="{D5CDD505-2E9C-101B-9397-08002B2CF9AE}" pid="34" name="MinhacDescripción">
    <vt:lpwstr/>
  </property>
  <property fmtid="{D5CDD505-2E9C-101B-9397-08002B2CF9AE}" pid="35" name="MinhacCargo del Responsable">
    <vt:lpwstr/>
  </property>
  <property fmtid="{D5CDD505-2E9C-101B-9397-08002B2CF9AE}" pid="36" name="MinhacUnidad Responsable">
    <vt:lpwstr/>
  </property>
  <property fmtid="{D5CDD505-2E9C-101B-9397-08002B2CF9AE}" pid="37" name="MinhacCentroDirectivo">
    <vt:lpwstr>3;#</vt:lpwstr>
  </property>
  <property fmtid="{D5CDD505-2E9C-101B-9397-08002B2CF9AE}" pid="38" name="ContentTypeId">
    <vt:lpwstr>0x0101003CD58CDD608044B4830326AB27386A3A</vt:lpwstr>
  </property>
  <property fmtid="{D5CDD505-2E9C-101B-9397-08002B2CF9AE}" pid="39" name="MinhacCategoriasPorOrganigrama">
    <vt:lpwstr>121;#;#37;#;#41;#;#43;#;#10;#</vt:lpwstr>
  </property>
  <property fmtid="{D5CDD505-2E9C-101B-9397-08002B2CF9AE}" pid="40" name="MinhacCategoriasGeneral">
    <vt:lpwstr>187;#</vt:lpwstr>
  </property>
  <property fmtid="{D5CDD505-2E9C-101B-9397-08002B2CF9AE}" pid="41" name="MinhacPalabras clave">
    <vt:lpwstr/>
  </property>
  <property fmtid="{D5CDD505-2E9C-101B-9397-08002B2CF9AE}" pid="42" name="MinPortalIdiomaDocumentos">
    <vt:lpwstr>Español</vt:lpwstr>
  </property>
  <property fmtid="{D5CDD505-2E9C-101B-9397-08002B2CF9AE}" pid="43" name="MinhacPrioridad">
    <vt:lpwstr/>
  </property>
  <property fmtid="{D5CDD505-2E9C-101B-9397-08002B2CF9AE}" pid="44" name="MinhacNumNorma">
    <vt:lpwstr/>
  </property>
  <property fmtid="{D5CDD505-2E9C-101B-9397-08002B2CF9AE}" pid="45" name="MinhacFecha_NotaPrensa">
    <vt:lpwstr/>
  </property>
  <property fmtid="{D5CDD505-2E9C-101B-9397-08002B2CF9AE}" pid="46" name="MinhacFechaBOE">
    <vt:lpwstr/>
  </property>
  <property fmtid="{D5CDD505-2E9C-101B-9397-08002B2CF9AE}" pid="47" name="MinhacDocumentoAdjunto">
    <vt:lpwstr/>
  </property>
  <property fmtid="{D5CDD505-2E9C-101B-9397-08002B2CF9AE}" pid="48" name="MinhacDescripcionDocumentoAdjunto">
    <vt:lpwstr/>
  </property>
  <property fmtid="{D5CDD505-2E9C-101B-9397-08002B2CF9AE}" pid="49" name="MinhacIdioma_Noticia_Prensa">
    <vt:lpwstr/>
  </property>
  <property fmtid="{D5CDD505-2E9C-101B-9397-08002B2CF9AE}" pid="50" name="MinhacCategoriasPrensa">
    <vt:lpwstr/>
  </property>
  <property fmtid="{D5CDD505-2E9C-101B-9397-08002B2CF9AE}" pid="51" name="MinhacFechaInfo">
    <vt:lpwstr/>
  </property>
  <property fmtid="{D5CDD505-2E9C-101B-9397-08002B2CF9AE}" pid="52" name="MinhacFechaAprobacion">
    <vt:lpwstr/>
  </property>
  <property fmtid="{D5CDD505-2E9C-101B-9397-08002B2CF9AE}" pid="53" name="MinhacFecha Caducidad">
    <vt:lpwstr/>
  </property>
  <property fmtid="{D5CDD505-2E9C-101B-9397-08002B2CF9AE}" pid="54" name="MinhacCategoriasNormas">
    <vt:lpwstr/>
  </property>
  <property fmtid="{D5CDD505-2E9C-101B-9397-08002B2CF9AE}" pid="55" name="MinhacCaracter">
    <vt:lpwstr/>
  </property>
  <property fmtid="{D5CDD505-2E9C-101B-9397-08002B2CF9AE}" pid="56" name="MinhacClave">
    <vt:lpwstr/>
  </property>
  <property fmtid="{D5CDD505-2E9C-101B-9397-08002B2CF9AE}" pid="57" name="_SharedFileIndex">
    <vt:lpwstr/>
  </property>
  <property fmtid="{D5CDD505-2E9C-101B-9397-08002B2CF9AE}" pid="58" name="MinhacPais">
    <vt:lpwstr/>
  </property>
</Properties>
</file>