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060" windowHeight="8205" tabRatio="632" activeTab="0"/>
  </bookViews>
  <sheets>
    <sheet name="Índice" sheetId="1" r:id="rId1"/>
    <sheet name="Diputaciones y asimilados" sheetId="2" r:id="rId2"/>
    <sheet name="Ayuntamientos régimen de Cesión" sheetId="3" r:id="rId3"/>
  </sheets>
  <definedNames>
    <definedName name="_CA1" localSheetId="2">'Ayuntamientos régimen de Cesión'!$A$4:$C$101</definedName>
    <definedName name="_CD1" localSheetId="1">'Diputaciones y asimilados'!$A$5:$A$61</definedName>
    <definedName name="_xlnm.Print_Area" localSheetId="1">'Diputaciones y asimilados'!$A$1:$C$61</definedName>
    <definedName name="AyuntamientosCesion" localSheetId="2">'Ayuntamientos régimen de Cesión'!#REF!</definedName>
    <definedName name="C_Aytos_Cesion" localSheetId="2">'Ayuntamientos régimen de Cesión'!$A$4:$C$101</definedName>
    <definedName name="C_C_Aimpcesion" localSheetId="2">'Ayuntamientos régimen de Cesión'!#REF!</definedName>
    <definedName name="C_Diput_Cesion" localSheetId="1">'Diputaciones y asimilados'!$A$4:$A$60</definedName>
    <definedName name="CA1_1" localSheetId="2">'Ayuntamientos régimen de Cesión'!$A$4:$C$101</definedName>
    <definedName name="CD1_1" localSheetId="1">'Diputaciones y asimilados'!$A$5:$A$61</definedName>
    <definedName name="CD1_2" localSheetId="1">'Diputaciones y asimilados'!$A$4:$A$60</definedName>
    <definedName name="CD1_3" localSheetId="1">'Diputaciones y asimilados'!$A$4:$A$60</definedName>
    <definedName name="Cesion" localSheetId="2">'Ayuntamientos régimen de Cesión'!#REF!</definedName>
    <definedName name="Cesion_1" localSheetId="2">'Ayuntamientos régimen de Cesión'!#REF!</definedName>
    <definedName name="Cesion_2" localSheetId="2">'Ayuntamientos régimen de Cesión'!#REF!</definedName>
    <definedName name="Consulta_desde_ptabeur4" localSheetId="1">'Diputaciones y asimilados'!#REF!</definedName>
    <definedName name="Diputaciones" localSheetId="1">'Diputaciones y asimilados'!#REF!</definedName>
    <definedName name="Diputaciones_1" localSheetId="1">'Diputaciones y asimilados'!#REF!</definedName>
    <definedName name="Diputaciones_2" localSheetId="1">'Diputaciones y asimilados'!#REF!</definedName>
    <definedName name="pago" localSheetId="1">'Diputaciones y asimilados'!#REF!</definedName>
    <definedName name="_xlnm.Print_Area" localSheetId="2">'Ayuntamientos régimen de Cesión'!#REF!</definedName>
    <definedName name="_xlnm.Print_Area" localSheetId="1">'Diputaciones y asimilados'!#REF!</definedName>
  </definedNames>
  <calcPr fullCalcOnLoad="1"/>
</workbook>
</file>

<file path=xl/sharedStrings.xml><?xml version="1.0" encoding="utf-8"?>
<sst xmlns="http://schemas.openxmlformats.org/spreadsheetml/2006/main" count="496" uniqueCount="294">
  <si>
    <t>01</t>
  </si>
  <si>
    <t>000</t>
  </si>
  <si>
    <t>02</t>
  </si>
  <si>
    <t>03</t>
  </si>
  <si>
    <t>04</t>
  </si>
  <si>
    <t>05</t>
  </si>
  <si>
    <t>06</t>
  </si>
  <si>
    <t>07</t>
  </si>
  <si>
    <t>001</t>
  </si>
  <si>
    <t>002</t>
  </si>
  <si>
    <t>003</t>
  </si>
  <si>
    <t>004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</si>
  <si>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</si>
  <si>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</si>
  <si>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</si>
  <si>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</si>
  <si>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</si>
  <si>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</si>
  <si>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</si>
  <si>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</si>
  <si>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</si>
  <si>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</si>
  <si>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</si>
  <si>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</si>
  <si>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</si>
  <si>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</si>
  <si>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</si>
  <si>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</si>
  <si>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</si>
  <si>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</si>
  <si>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</si>
  <si>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</si>
  <si>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</si>
  <si>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</si>
  <si>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</si>
  <si>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</si>
  <si>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</si>
  <si>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</si>
  <si>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</si>
  <si>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</si>
  <si>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</si>
  <si>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</si>
  <si>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</si>
  <si>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</si>
  <si>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</si>
  <si>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</si>
  <si>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</si>
  <si>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</si>
  <si>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</si>
  <si>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014</t>
  </si>
  <si>
    <t>065</t>
  </si>
  <si>
    <t>099</t>
  </si>
  <si>
    <t>133</t>
  </si>
  <si>
    <t>013</t>
  </si>
  <si>
    <t>079</t>
  </si>
  <si>
    <t>902</t>
  </si>
  <si>
    <t>019</t>
  </si>
  <si>
    <t>015</t>
  </si>
  <si>
    <t>083</t>
  </si>
  <si>
    <t>040</t>
  </si>
  <si>
    <t>073</t>
  </si>
  <si>
    <t>101</t>
  </si>
  <si>
    <t>121</t>
  </si>
  <si>
    <t>187</t>
  </si>
  <si>
    <t>200</t>
  </si>
  <si>
    <t>205</t>
  </si>
  <si>
    <t>245</t>
  </si>
  <si>
    <t>279</t>
  </si>
  <si>
    <t>059</t>
  </si>
  <si>
    <t>037</t>
  </si>
  <si>
    <t>012</t>
  </si>
  <si>
    <t>020</t>
  </si>
  <si>
    <t>027</t>
  </si>
  <si>
    <t>031</t>
  </si>
  <si>
    <t>034</t>
  </si>
  <si>
    <t>021</t>
  </si>
  <si>
    <t>030</t>
  </si>
  <si>
    <t>078</t>
  </si>
  <si>
    <t>087</t>
  </si>
  <si>
    <t>130</t>
  </si>
  <si>
    <t>041</t>
  </si>
  <si>
    <t>125</t>
  </si>
  <si>
    <t>050</t>
  </si>
  <si>
    <t>089</t>
  </si>
  <si>
    <t>120</t>
  </si>
  <si>
    <t>26</t>
  </si>
  <si>
    <t>028</t>
  </si>
  <si>
    <t>28</t>
  </si>
  <si>
    <t>005</t>
  </si>
  <si>
    <t>006</t>
  </si>
  <si>
    <t>007</t>
  </si>
  <si>
    <t>049</t>
  </si>
  <si>
    <t>058</t>
  </si>
  <si>
    <t>074</t>
  </si>
  <si>
    <t>092</t>
  </si>
  <si>
    <t>106</t>
  </si>
  <si>
    <t>115</t>
  </si>
  <si>
    <t>123</t>
  </si>
  <si>
    <t>127</t>
  </si>
  <si>
    <t>134</t>
  </si>
  <si>
    <t>148</t>
  </si>
  <si>
    <t>054</t>
  </si>
  <si>
    <t>067</t>
  </si>
  <si>
    <t>069</t>
  </si>
  <si>
    <t>070</t>
  </si>
  <si>
    <t>094</t>
  </si>
  <si>
    <t>016</t>
  </si>
  <si>
    <t>024</t>
  </si>
  <si>
    <t>044</t>
  </si>
  <si>
    <t>026</t>
  </si>
  <si>
    <t>038</t>
  </si>
  <si>
    <t>057</t>
  </si>
  <si>
    <t>274</t>
  </si>
  <si>
    <t>023</t>
  </si>
  <si>
    <t>39</t>
  </si>
  <si>
    <t>075</t>
  </si>
  <si>
    <t>194</t>
  </si>
  <si>
    <t>091</t>
  </si>
  <si>
    <t>173</t>
  </si>
  <si>
    <t>216</t>
  </si>
  <si>
    <t>165</t>
  </si>
  <si>
    <t>168</t>
  </si>
  <si>
    <t>131</t>
  </si>
  <si>
    <t>244</t>
  </si>
  <si>
    <t>250</t>
  </si>
  <si>
    <t>186</t>
  </si>
  <si>
    <t>275</t>
  </si>
  <si>
    <t>297</t>
  </si>
  <si>
    <t>Código</t>
  </si>
  <si>
    <t>Entidad</t>
  </si>
  <si>
    <t>IRPF</t>
  </si>
  <si>
    <t>IVA</t>
  </si>
  <si>
    <t xml:space="preserve">Alcohol </t>
  </si>
  <si>
    <t>Productos Intermedios</t>
  </si>
  <si>
    <t>Cerveza</t>
  </si>
  <si>
    <t>Labores Tabaco</t>
  </si>
  <si>
    <t>Hidrocarburos</t>
  </si>
  <si>
    <t xml:space="preserve">TOTAL  Impuestos Cedidos </t>
  </si>
  <si>
    <t>Fondo Complementario de Financiación</t>
  </si>
  <si>
    <t>Asistencia Sanitaria a pagar a Diputaciones</t>
  </si>
  <si>
    <t>Asistencia Sanitaria a pagar a CCAA</t>
  </si>
  <si>
    <t>Entidades Art. 145 LHL y Ceuta y Melilla</t>
  </si>
  <si>
    <t>TOTAL
(12) a (15)</t>
  </si>
  <si>
    <t>Total 
Entrega a cuenta</t>
  </si>
  <si>
    <t>FCF</t>
  </si>
  <si>
    <t xml:space="preserve">Compensación IAE </t>
  </si>
  <si>
    <t>Compensación Adicional IAE</t>
  </si>
  <si>
    <t>TOTAL</t>
  </si>
  <si>
    <t>(1)</t>
  </si>
  <si>
    <t>(2)</t>
  </si>
  <si>
    <t>(3)</t>
  </si>
  <si>
    <t>(5)</t>
  </si>
  <si>
    <t>(4)</t>
  </si>
  <si>
    <t>(7)</t>
  </si>
  <si>
    <t>(6)</t>
  </si>
  <si>
    <t>(8)=(1) a (7)</t>
  </si>
  <si>
    <t>(9)</t>
  </si>
  <si>
    <t>(10)</t>
  </si>
  <si>
    <t>(11)</t>
  </si>
  <si>
    <t>(12)=(9)+(10+(11)</t>
  </si>
  <si>
    <t>(13)</t>
  </si>
  <si>
    <t>(14)</t>
  </si>
  <si>
    <t>(15)</t>
  </si>
  <si>
    <t>(16)=(12)+(13)+(14)+(15)</t>
  </si>
  <si>
    <t>(17)=(8)+(16)</t>
  </si>
  <si>
    <t>Alava</t>
  </si>
  <si>
    <t>Albacete</t>
  </si>
  <si>
    <t>Alicante/Alacant</t>
  </si>
  <si>
    <t>Almería</t>
  </si>
  <si>
    <t>Ávila</t>
  </si>
  <si>
    <t>Badajoz</t>
  </si>
  <si>
    <t>Ibiza</t>
  </si>
  <si>
    <t>Mallorca</t>
  </si>
  <si>
    <t>Menorca</t>
  </si>
  <si>
    <t>Formentera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</si>
  <si>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</si>
  <si>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</si>
  <si>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</si>
  <si>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</si>
  <si>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</si>
  <si>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</si>
  <si>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</si>
  <si>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</si>
  <si>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</si>
  <si>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</si>
  <si>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</si>
  <si>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</si>
  <si>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</si>
  <si>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</si>
  <si>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</si>
  <si>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</si>
  <si>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</si>
  <si>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</si>
  <si>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</si>
  <si>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Málaga</t>
  </si>
  <si>
    <t>Murcia</t>
  </si>
  <si>
    <t>Navarra</t>
  </si>
  <si>
    <t>Ourense</t>
  </si>
  <si>
    <t>Asturias</t>
  </si>
  <si>
    <t>Palencia</t>
  </si>
  <si>
    <t>Fuerteventura</t>
  </si>
  <si>
    <t>Gran Canaria</t>
  </si>
  <si>
    <t>Lanzarote</t>
  </si>
  <si>
    <t>Pontevedra</t>
  </si>
  <si>
    <t>Salamanca</t>
  </si>
  <si>
    <t>Gomera (La)</t>
  </si>
  <si>
    <t xml:space="preserve">Hierro (El) </t>
  </si>
  <si>
    <t xml:space="preserve">Palma (La) </t>
  </si>
  <si>
    <t>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</si>
  <si>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</si>
  <si>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</si>
  <si>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</si>
  <si>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</si>
  <si>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</si>
  <si>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</si>
  <si>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</si>
  <si>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</si>
  <si>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</si>
  <si>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</si>
  <si>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</si>
  <si>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</si>
  <si>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</si>
  <si>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(12)=(9)+(10)+(11)</t>
  </si>
  <si>
    <t>(13)=(8)+(12)</t>
  </si>
  <si>
    <t>Elche/Elx</t>
  </si>
  <si>
    <t>Orihuela</t>
  </si>
  <si>
    <t>Torrevieja</t>
  </si>
  <si>
    <t>Roquetas de Mar</t>
  </si>
  <si>
    <t>Ejido (El)</t>
  </si>
  <si>
    <t>Mérida</t>
  </si>
  <si>
    <t>Palma de Mallorca</t>
  </si>
  <si>
    <t>Badalona</t>
  </si>
  <si>
    <t>Cornellà de Llobregat</t>
  </si>
  <si>
    <t>Hospitalet de Llobregat</t>
  </si>
  <si>
    <t>Mataró</t>
  </si>
  <si>
    <t>Sabadell</t>
  </si>
  <si>
    <t>Sant Boi de Llobregat</t>
  </si>
  <si>
    <t>Sant Cugat del Vallès</t>
  </si>
  <si>
    <t>Santa Coloma Gramanet</t>
  </si>
  <si>
    <t>Terrassa</t>
  </si>
  <si>
    <t>Algeciras</t>
  </si>
  <si>
    <t>Chiclana de la Frontera</t>
  </si>
  <si>
    <t>Jerez de la Frontera</t>
  </si>
  <si>
    <t>Puerto de Santa María</t>
  </si>
  <si>
    <t>San Fernando</t>
  </si>
  <si>
    <t>Castellón de La Plana</t>
  </si>
  <si>
    <t>Santiago de Compostela</t>
  </si>
  <si>
    <t>Logroño</t>
  </si>
  <si>
    <t>Alcalá de Henares</t>
  </si>
  <si>
    <t>Alcobendas</t>
  </si>
  <si>
    <t>Alcorcón</t>
  </si>
  <si>
    <t>Coslada</t>
  </si>
  <si>
    <t>Fuenlabrada</t>
  </si>
  <si>
    <t>Getafe</t>
  </si>
  <si>
    <t>Leganés</t>
  </si>
  <si>
    <t>Madrid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</si>
  <si>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</si>
  <si>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</si>
  <si>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</si>
  <si>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</si>
  <si>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</si>
  <si>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</si>
  <si>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</si>
  <si>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Fuengirola</t>
  </si>
  <si>
    <t>Marbella</t>
  </si>
  <si>
    <t>Mijas</t>
  </si>
  <si>
    <t>Vélez-Málaga</t>
  </si>
  <si>
    <t>Cartagena</t>
  </si>
  <si>
    <t>Lorca</t>
  </si>
  <si>
    <t>Avilés</t>
  </si>
  <si>
    <t>Gijón/Xixón</t>
  </si>
  <si>
    <t>Oviedo</t>
  </si>
  <si>
    <t>Palmas de Gran Canaria</t>
  </si>
  <si>
    <t>Telde</t>
  </si>
  <si>
    <t>Vigo</t>
  </si>
  <si>
    <t>Arona</t>
  </si>
  <si>
    <t>San Cristóbal La Laguna</t>
  </si>
  <si>
    <t>Santa Cruz de Tenerife</t>
  </si>
  <si>
    <t>Santander</t>
  </si>
  <si>
    <t>Dos Hermanas</t>
  </si>
  <si>
    <t>Reus</t>
  </si>
  <si>
    <t>Talavera de la Reina</t>
  </si>
  <si>
    <t>Gandia</t>
  </si>
  <si>
    <t>Torrent</t>
  </si>
  <si>
    <t>Valencia</t>
  </si>
  <si>
    <t>SECRETARÍA DE ESTADO DE ADMINISTRACIONES PÚBLICAS</t>
  </si>
  <si>
    <t>SECRETARÍA GENERAL DE COORDINACIÓN AUTONÓMICA Y LOCAL</t>
  </si>
  <si>
    <t>Subdirección General de Estudios y Financiación de Entidades Locales</t>
  </si>
  <si>
    <t>Sistema de Financiación de Entidades Locales</t>
  </si>
  <si>
    <t>Ir a....</t>
  </si>
  <si>
    <t>Diputaciones y Entes Asimilados</t>
  </si>
  <si>
    <t>Ayuntamientos Régimen de Cesión</t>
  </si>
  <si>
    <t xml:space="preserve">Entregas a cuenta anuales 2018. Ayuntamientos Cesión y Diputaciones.
(Prorroga de los Presupuestos Generales del Estado de 2017) 
</t>
  </si>
  <si>
    <t>ENTREGAS A CUENTA PARA EL AÑO 2018
 IMPORTES ANUALES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</si>
</sst>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0.00000"/>
  </numFmts>
  <fonts count="6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 quotePrefix="1">
      <alignment horizontal="center" vertical="center" wrapText="1"/>
    </xf>
    <xf numFmtId="0" fontId="10" fillId="0" borderId="12" xfId="0" applyFont="1" applyBorder="1" applyAlignment="1" quotePrefix="1">
      <alignment horizontal="center" vertical="center" wrapText="1"/>
    </xf>
    <xf numFmtId="4" fontId="10" fillId="0" borderId="12" xfId="0" applyNumberFormat="1" applyFont="1" applyBorder="1" applyAlignment="1" quotePrefix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 quotePrefix="1">
      <alignment horizontal="center" vertical="center" wrapText="1"/>
    </xf>
    <xf numFmtId="4" fontId="10" fillId="0" borderId="13" xfId="0" applyNumberFormat="1" applyFont="1" applyBorder="1" applyAlignment="1" quotePrefix="1">
      <alignment horizontal="center" vertical="center" wrapText="1"/>
    </xf>
    <xf numFmtId="4" fontId="11" fillId="35" borderId="14" xfId="0" applyNumberFormat="1" applyFont="1" applyFill="1" applyBorder="1" applyAlignment="1" quotePrefix="1">
      <alignment horizontal="center" vertical="center" wrapText="1"/>
    </xf>
    <xf numFmtId="4" fontId="10" fillId="36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5" fillId="37" borderId="16" xfId="55" applyNumberFormat="1" applyFont="1" applyFill="1" applyBorder="1" applyAlignment="1">
      <alignment horizontal="right"/>
      <protection/>
    </xf>
    <xf numFmtId="49" fontId="5" fillId="37" borderId="17" xfId="55" applyNumberFormat="1" applyFont="1" applyFill="1" applyBorder="1" applyAlignment="1">
      <alignment horizontal="right"/>
      <protection/>
    </xf>
    <xf numFmtId="0" fontId="5" fillId="37" borderId="18" xfId="0" applyFont="1" applyFill="1" applyBorder="1" applyAlignment="1" applyProtection="1">
      <alignment horizontal="left"/>
      <protection/>
    </xf>
    <xf numFmtId="4" fontId="5" fillId="0" borderId="10" xfId="0" applyNumberFormat="1" applyFont="1" applyBorder="1" applyAlignment="1">
      <alignment/>
    </xf>
    <xf numFmtId="4" fontId="5" fillId="38" borderId="10" xfId="0" applyNumberFormat="1" applyFont="1" applyFill="1" applyBorder="1" applyAlignment="1">
      <alignment/>
    </xf>
    <xf numFmtId="4" fontId="5" fillId="39" borderId="17" xfId="0" applyNumberFormat="1" applyFont="1" applyFill="1" applyBorder="1" applyAlignment="1">
      <alignment/>
    </xf>
    <xf numFmtId="4" fontId="8" fillId="40" borderId="19" xfId="0" applyNumberFormat="1" applyFont="1" applyFill="1" applyBorder="1" applyAlignment="1">
      <alignment/>
    </xf>
    <xf numFmtId="4" fontId="8" fillId="41" borderId="20" xfId="0" applyNumberFormat="1" applyFont="1" applyFill="1" applyBorder="1" applyAlignment="1">
      <alignment/>
    </xf>
    <xf numFmtId="49" fontId="5" fillId="37" borderId="21" xfId="55" applyNumberFormat="1" applyFont="1" applyFill="1" applyBorder="1" applyAlignment="1">
      <alignment horizontal="right"/>
      <protection/>
    </xf>
    <xf numFmtId="1" fontId="5" fillId="37" borderId="22" xfId="0" applyNumberFormat="1" applyFont="1" applyFill="1" applyBorder="1" applyAlignment="1">
      <alignment vertical="center"/>
    </xf>
    <xf numFmtId="0" fontId="5" fillId="37" borderId="22" xfId="0" applyFont="1" applyFill="1" applyBorder="1" applyAlignment="1" applyProtection="1">
      <alignment horizontal="left"/>
      <protection/>
    </xf>
    <xf numFmtId="1" fontId="12" fillId="37" borderId="2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9" fontId="5" fillId="37" borderId="23" xfId="55" applyNumberFormat="1" applyFont="1" applyFill="1" applyBorder="1" applyAlignment="1">
      <alignment horizontal="right"/>
      <protection/>
    </xf>
    <xf numFmtId="0" fontId="5" fillId="37" borderId="24" xfId="0" applyFont="1" applyFill="1" applyBorder="1" applyAlignment="1" applyProtection="1">
      <alignment horizontal="left"/>
      <protection/>
    </xf>
    <xf numFmtId="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5" fillId="37" borderId="16" xfId="0" applyNumberFormat="1" applyFont="1" applyFill="1" applyBorder="1" applyAlignment="1">
      <alignment horizontal="right" vertical="center"/>
    </xf>
    <xf numFmtId="49" fontId="5" fillId="37" borderId="17" xfId="0" applyNumberFormat="1" applyFont="1" applyFill="1" applyBorder="1" applyAlignment="1">
      <alignment horizontal="right" vertical="center"/>
    </xf>
    <xf numFmtId="1" fontId="5" fillId="37" borderId="16" xfId="0" applyNumberFormat="1" applyFont="1" applyFill="1" applyBorder="1" applyAlignment="1">
      <alignment horizontal="left" vertical="center"/>
    </xf>
    <xf numFmtId="4" fontId="5" fillId="0" borderId="25" xfId="0" applyNumberFormat="1" applyFont="1" applyBorder="1" applyAlignment="1">
      <alignment vertical="center"/>
    </xf>
    <xf numFmtId="4" fontId="8" fillId="38" borderId="19" xfId="0" applyNumberFormat="1" applyFont="1" applyFill="1" applyBorder="1" applyAlignment="1">
      <alignment vertical="center"/>
    </xf>
    <xf numFmtId="4" fontId="5" fillId="39" borderId="26" xfId="0" applyNumberFormat="1" applyFont="1" applyFill="1" applyBorder="1" applyAlignment="1">
      <alignment vertical="center"/>
    </xf>
    <xf numFmtId="4" fontId="8" fillId="41" borderId="2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42" borderId="0" xfId="54" applyFill="1" applyBorder="1">
      <alignment/>
      <protection/>
    </xf>
    <xf numFmtId="0" fontId="14" fillId="0" borderId="0" xfId="54" applyFont="1">
      <alignment/>
      <protection/>
    </xf>
    <xf numFmtId="0" fontId="0" fillId="34" borderId="0" xfId="54" applyFill="1" applyBorder="1">
      <alignment/>
      <protection/>
    </xf>
    <xf numFmtId="0" fontId="15" fillId="34" borderId="0" xfId="54" applyFont="1" applyFill="1" applyBorder="1" applyAlignment="1">
      <alignment vertical="top" wrapText="1"/>
      <protection/>
    </xf>
    <xf numFmtId="0" fontId="14" fillId="42" borderId="0" xfId="54" applyFont="1" applyFill="1" applyBorder="1">
      <alignment/>
      <protection/>
    </xf>
    <xf numFmtId="0" fontId="0" fillId="34" borderId="0" xfId="54" applyFill="1" applyAlignment="1">
      <alignment/>
      <protection/>
    </xf>
    <xf numFmtId="0" fontId="0" fillId="34" borderId="0" xfId="54" applyFill="1" applyAlignment="1">
      <alignment vertical="top" wrapText="1"/>
      <protection/>
    </xf>
    <xf numFmtId="0" fontId="17" fillId="34" borderId="0" xfId="54" applyFont="1" applyFill="1" applyBorder="1" applyAlignment="1">
      <alignment horizontal="left"/>
      <protection/>
    </xf>
    <xf numFmtId="0" fontId="17" fillId="34" borderId="0" xfId="54" applyFont="1" applyFill="1" applyBorder="1" applyAlignment="1">
      <alignment horizontal="left" wrapText="1"/>
      <protection/>
    </xf>
    <xf numFmtId="0" fontId="18" fillId="34" borderId="0" xfId="54" applyFont="1" applyFill="1" applyBorder="1" applyAlignment="1">
      <alignment horizontal="centerContinuous"/>
      <protection/>
    </xf>
    <xf numFmtId="49" fontId="18" fillId="34" borderId="0" xfId="54" applyNumberFormat="1" applyFont="1" applyFill="1" applyBorder="1" applyAlignment="1">
      <alignment horizontal="centerContinuous"/>
      <protection/>
    </xf>
    <xf numFmtId="0" fontId="18" fillId="42" borderId="0" xfId="54" applyFont="1" applyFill="1" applyBorder="1">
      <alignment/>
      <protection/>
    </xf>
    <xf numFmtId="0" fontId="18" fillId="34" borderId="0" xfId="54" applyFont="1" applyFill="1" applyBorder="1">
      <alignment/>
      <protection/>
    </xf>
    <xf numFmtId="0" fontId="18" fillId="43" borderId="0" xfId="54" applyFont="1" applyFill="1" applyBorder="1">
      <alignment/>
      <protection/>
    </xf>
    <xf numFmtId="0" fontId="0" fillId="43" borderId="0" xfId="54" applyFill="1" applyBorder="1">
      <alignment/>
      <protection/>
    </xf>
    <xf numFmtId="0" fontId="21" fillId="43" borderId="0" xfId="54" applyFont="1" applyFill="1" applyBorder="1">
      <alignment/>
      <protection/>
    </xf>
    <xf numFmtId="0" fontId="22" fillId="43" borderId="0" xfId="54" applyFont="1" applyFill="1" applyBorder="1">
      <alignment/>
      <protection/>
    </xf>
    <xf numFmtId="0" fontId="13" fillId="43" borderId="0" xfId="54" applyFont="1" applyFill="1" applyBorder="1">
      <alignment/>
      <protection/>
    </xf>
    <xf numFmtId="0" fontId="0" fillId="43" borderId="0" xfId="54" applyFill="1">
      <alignment/>
      <protection/>
    </xf>
    <xf numFmtId="0" fontId="24" fillId="43" borderId="0" xfId="46" applyFont="1" applyFill="1" applyBorder="1" applyAlignment="1" applyProtection="1">
      <alignment/>
      <protection/>
    </xf>
    <xf numFmtId="0" fontId="0" fillId="43" borderId="0" xfId="54" applyFont="1" applyFill="1" applyBorder="1">
      <alignment/>
      <protection/>
    </xf>
    <xf numFmtId="0" fontId="6" fillId="41" borderId="0" xfId="0" applyFont="1" applyFill="1" applyAlignment="1">
      <alignment horizontal="center" vertical="center" wrapText="1"/>
    </xf>
    <xf numFmtId="0" fontId="23" fillId="43" borderId="0" xfId="46" applyFont="1" applyFill="1" applyAlignment="1" applyProtection="1">
      <alignment/>
      <protection/>
    </xf>
    <xf numFmtId="0" fontId="2" fillId="43" borderId="0" xfId="46" applyFill="1" applyAlignment="1" applyProtection="1">
      <alignment/>
      <protection/>
    </xf>
    <xf numFmtId="0" fontId="16" fillId="34" borderId="0" xfId="54" applyFont="1" applyFill="1" applyAlignment="1">
      <alignment horizontal="left" vertical="center"/>
      <protection/>
    </xf>
    <xf numFmtId="0" fontId="0" fillId="34" borderId="0" xfId="54" applyFill="1" applyAlignment="1">
      <alignment horizontal="left" vertical="center"/>
      <protection/>
    </xf>
    <xf numFmtId="0" fontId="16" fillId="34" borderId="0" xfId="54" applyFont="1" applyFill="1" applyAlignment="1">
      <alignment horizontal="left" vertical="center" wrapText="1"/>
      <protection/>
    </xf>
    <xf numFmtId="0" fontId="0" fillId="34" borderId="0" xfId="54" applyFill="1" applyAlignment="1">
      <alignment horizontal="left" vertical="center" wrapText="1"/>
      <protection/>
    </xf>
    <xf numFmtId="0" fontId="4" fillId="34" borderId="0" xfId="54" applyFont="1" applyFill="1" applyAlignment="1">
      <alignment horizontal="left" vertical="center" wrapText="1"/>
      <protection/>
    </xf>
    <xf numFmtId="0" fontId="19" fillId="34" borderId="0" xfId="54" applyFont="1" applyFill="1" applyBorder="1" applyAlignment="1">
      <alignment horizontal="center" wrapText="1"/>
      <protection/>
    </xf>
    <xf numFmtId="0" fontId="20" fillId="34" borderId="0" xfId="54" applyFont="1" applyFill="1" applyBorder="1" applyAlignment="1">
      <alignment horizontal="center" wrapText="1"/>
      <protection/>
    </xf>
    <xf numFmtId="0" fontId="0" fillId="0" borderId="0" xfId="54" applyFont="1" applyAlignment="1">
      <alignment horizontal="center" wrapText="1"/>
      <protection/>
    </xf>
    <xf numFmtId="4" fontId="9" fillId="35" borderId="27" xfId="0" applyNumberFormat="1" applyFont="1" applyFill="1" applyBorder="1" applyAlignment="1">
      <alignment horizontal="center" vertical="center" wrapText="1"/>
    </xf>
    <xf numFmtId="4" fontId="9" fillId="35" borderId="19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44" borderId="29" xfId="0" applyFont="1" applyFill="1" applyBorder="1" applyAlignment="1">
      <alignment horizontal="center" vertical="center" wrapText="1"/>
    </xf>
    <xf numFmtId="0" fontId="8" fillId="44" borderId="30" xfId="0" applyFont="1" applyFill="1" applyBorder="1" applyAlignment="1">
      <alignment horizontal="center" vertical="center" wrapText="1"/>
    </xf>
    <xf numFmtId="0" fontId="8" fillId="44" borderId="31" xfId="0" applyFont="1" applyFill="1" applyBorder="1" applyAlignment="1">
      <alignment horizontal="center" vertical="center" wrapText="1"/>
    </xf>
    <xf numFmtId="0" fontId="8" fillId="44" borderId="32" xfId="0" applyFont="1" applyFill="1" applyBorder="1" applyAlignment="1">
      <alignment horizontal="center" vertical="center" wrapText="1"/>
    </xf>
    <xf numFmtId="0" fontId="8" fillId="44" borderId="33" xfId="0" applyFont="1" applyFill="1" applyBorder="1" applyAlignment="1">
      <alignment horizontal="center" vertical="center" wrapText="1"/>
    </xf>
    <xf numFmtId="0" fontId="8" fillId="44" borderId="34" xfId="0" applyFont="1" applyFill="1" applyBorder="1" applyAlignment="1">
      <alignment horizontal="center" vertical="center" wrapText="1"/>
    </xf>
    <xf numFmtId="0" fontId="8" fillId="44" borderId="35" xfId="0" applyFont="1" applyFill="1" applyBorder="1" applyAlignment="1">
      <alignment horizontal="center" vertical="center" wrapText="1"/>
    </xf>
    <xf numFmtId="0" fontId="8" fillId="44" borderId="36" xfId="0" applyFont="1" applyFill="1" applyBorder="1" applyAlignment="1">
      <alignment horizontal="center" vertical="center" wrapText="1"/>
    </xf>
    <xf numFmtId="0" fontId="8" fillId="44" borderId="37" xfId="0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0" borderId="40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 wrapText="1"/>
    </xf>
    <xf numFmtId="0" fontId="6" fillId="38" borderId="0" xfId="0" applyFont="1" applyFill="1" applyAlignment="1">
      <alignment horizontal="center" vertical="center" wrapText="1"/>
    </xf>
    <xf numFmtId="0" fontId="7" fillId="38" borderId="0" xfId="0" applyFont="1" applyFill="1" applyAlignment="1">
      <alignment horizontal="center" vertical="center"/>
    </xf>
    <xf numFmtId="4" fontId="8" fillId="36" borderId="43" xfId="0" applyNumberFormat="1" applyFont="1" applyFill="1" applyBorder="1" applyAlignment="1">
      <alignment horizontal="center" vertical="center" wrapText="1"/>
    </xf>
    <xf numFmtId="4" fontId="8" fillId="36" borderId="44" xfId="0" applyNumberFormat="1" applyFont="1" applyFill="1" applyBorder="1" applyAlignment="1">
      <alignment horizontal="center" vertical="center" wrapText="1"/>
    </xf>
    <xf numFmtId="4" fontId="6" fillId="38" borderId="0" xfId="0" applyNumberFormat="1" applyFont="1" applyFill="1" applyAlignment="1">
      <alignment horizontal="center" vertical="center" wrapText="1"/>
    </xf>
    <xf numFmtId="4" fontId="5" fillId="38" borderId="0" xfId="0" applyNumberFormat="1" applyFont="1" applyFill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Relationship Id="rId4" Type="http://schemas.openxmlformats.org/officeDocument/2006/relationships/hyperlink" Target="http://www.meh.es/" TargetMode="External" /><Relationship Id="rId5" Type="http://schemas.openxmlformats.org/officeDocument/2006/relationships/hyperlink" Target="http://www.meh.es/" TargetMode="External" /><Relationship Id="rId6" Type="http://schemas.openxmlformats.org/officeDocument/2006/relationships/image" Target="../media/image2.png" /><Relationship Id="rId7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2" name="Picture 3" descr="http://www.meh.es/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752475</xdr:colOff>
      <xdr:row>4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71450"/>
          <a:ext cx="23907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4</xdr:col>
      <xdr:colOff>619125</xdr:colOff>
      <xdr:row>4</xdr:row>
      <xdr:rowOff>171450</xdr:rowOff>
    </xdr:to>
    <xdr:pic>
      <xdr:nvPicPr>
        <xdr:cNvPr id="4" name="Picture 5" descr="Copia de 2011-Web-HaciendaA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61925"/>
          <a:ext cx="3019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N20"/>
  <sheetViews>
    <sheetView tabSelected="1" zoomScalePageLayoutView="0" workbookViewId="0" topLeftCell="A1">
      <selection activeCell="C15" sqref="C15:G15"/>
    </sheetView>
  </sheetViews>
  <sheetFormatPr defaultColWidth="11.421875" defaultRowHeight="12.75"/>
  <cols>
    <col min="1" max="1" width="11.28125" style="43" customWidth="1"/>
    <col min="2" max="2" width="11.421875" style="43" customWidth="1"/>
    <col min="3" max="3" width="13.140625" style="43" customWidth="1"/>
    <col min="4" max="4" width="11.57421875" style="43" customWidth="1"/>
    <col min="5" max="5" width="10.57421875" style="43" customWidth="1"/>
    <col min="6" max="6" width="12.421875" style="43" customWidth="1"/>
    <col min="7" max="8" width="12.8515625" style="43" customWidth="1"/>
    <col min="9" max="11" width="11.421875" style="43" customWidth="1"/>
    <col min="12" max="12" width="13.421875" style="43" customWidth="1"/>
    <col min="13" max="13" width="7.00390625" style="43" customWidth="1"/>
    <col min="14" max="14" width="51.421875" style="43" customWidth="1"/>
    <col min="15" max="16384" width="11.421875" style="43" customWidth="1"/>
  </cols>
  <sheetData>
    <row r="1" spans="13:14" ht="12.75">
      <c r="M1" s="44"/>
      <c r="N1" s="44"/>
    </row>
    <row r="2" spans="2:14" ht="12.75">
      <c r="B2" s="45"/>
      <c r="C2" s="45"/>
      <c r="D2" s="45"/>
      <c r="E2" s="46"/>
      <c r="F2" s="46"/>
      <c r="G2" s="67"/>
      <c r="H2" s="68"/>
      <c r="I2" s="68"/>
      <c r="J2" s="68"/>
      <c r="K2" s="68"/>
      <c r="M2" s="47"/>
      <c r="N2" s="47"/>
    </row>
    <row r="3" spans="2:11" ht="12.75" customHeight="1">
      <c r="B3" s="45"/>
      <c r="C3" s="45"/>
      <c r="D3" s="45"/>
      <c r="E3" s="48"/>
      <c r="F3" s="49"/>
      <c r="G3" s="69" t="s">
        <v>285</v>
      </c>
      <c r="H3" s="70"/>
      <c r="I3" s="70"/>
      <c r="J3" s="70"/>
      <c r="K3" s="70"/>
    </row>
    <row r="4" spans="2:11" ht="12.75" customHeight="1">
      <c r="B4" s="45"/>
      <c r="C4" s="45"/>
      <c r="D4" s="45"/>
      <c r="E4" s="50"/>
      <c r="F4" s="51"/>
      <c r="G4" s="71" t="s">
        <v>286</v>
      </c>
      <c r="H4" s="71"/>
      <c r="I4" s="71"/>
      <c r="J4" s="71"/>
      <c r="K4" s="71"/>
    </row>
    <row r="5" spans="2:11" ht="16.5" customHeight="1">
      <c r="B5" s="45"/>
      <c r="C5" s="45"/>
      <c r="D5" s="45"/>
      <c r="E5" s="45"/>
      <c r="F5" s="46"/>
      <c r="G5" s="71" t="s">
        <v>287</v>
      </c>
      <c r="H5" s="71"/>
      <c r="I5" s="71"/>
      <c r="J5" s="71"/>
      <c r="K5" s="71"/>
    </row>
    <row r="6" spans="2:11" s="54" customFormat="1" ht="25.5">
      <c r="B6" s="52"/>
      <c r="C6" s="52"/>
      <c r="D6" s="52"/>
      <c r="E6" s="52"/>
      <c r="F6" s="53"/>
      <c r="G6" s="53"/>
      <c r="H6" s="53"/>
      <c r="I6" s="52"/>
      <c r="J6" s="52"/>
      <c r="K6" s="52"/>
    </row>
    <row r="7" spans="2:11" s="54" customFormat="1" ht="26.25">
      <c r="B7" s="72" t="s">
        <v>288</v>
      </c>
      <c r="C7" s="72"/>
      <c r="D7" s="72"/>
      <c r="E7" s="72"/>
      <c r="F7" s="72"/>
      <c r="G7" s="72"/>
      <c r="H7" s="72"/>
      <c r="I7" s="72"/>
      <c r="J7" s="72"/>
      <c r="K7" s="72"/>
    </row>
    <row r="8" spans="2:11" s="54" customFormat="1" ht="46.5" customHeight="1">
      <c r="B8" s="73" t="s">
        <v>292</v>
      </c>
      <c r="C8" s="74"/>
      <c r="D8" s="74"/>
      <c r="E8" s="74"/>
      <c r="F8" s="74"/>
      <c r="G8" s="74"/>
      <c r="H8" s="74"/>
      <c r="I8" s="74"/>
      <c r="J8" s="74"/>
      <c r="K8" s="74"/>
    </row>
    <row r="9" spans="2:11" s="54" customFormat="1" ht="25.5"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2:11" s="54" customFormat="1" ht="25.5"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2:11" ht="12.75"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2:11" ht="18">
      <c r="B12" s="58" t="s">
        <v>289</v>
      </c>
      <c r="C12" s="59"/>
      <c r="D12" s="59"/>
      <c r="E12" s="59"/>
      <c r="F12" s="59"/>
      <c r="G12" s="59"/>
      <c r="H12" s="60"/>
      <c r="I12" s="60"/>
      <c r="J12" s="60"/>
      <c r="K12" s="57"/>
    </row>
    <row r="13" spans="2:11" ht="15" customHeight="1">
      <c r="B13" s="59"/>
      <c r="C13" s="65" t="s">
        <v>290</v>
      </c>
      <c r="D13" s="66"/>
      <c r="E13" s="66"/>
      <c r="F13" s="66"/>
      <c r="G13" s="66"/>
      <c r="H13" s="61"/>
      <c r="I13" s="61"/>
      <c r="J13" s="62"/>
      <c r="K13" s="57"/>
    </row>
    <row r="14" spans="2:11" ht="15">
      <c r="B14" s="59"/>
      <c r="C14" s="59"/>
      <c r="D14" s="59"/>
      <c r="E14" s="59"/>
      <c r="F14" s="59"/>
      <c r="G14" s="59"/>
      <c r="H14" s="60"/>
      <c r="I14" s="60"/>
      <c r="J14" s="60"/>
      <c r="K14" s="57"/>
    </row>
    <row r="15" spans="2:11" ht="15.75">
      <c r="B15" s="59"/>
      <c r="C15" s="65" t="s">
        <v>291</v>
      </c>
      <c r="D15" s="66"/>
      <c r="E15" s="66"/>
      <c r="F15" s="66"/>
      <c r="G15" s="66"/>
      <c r="H15" s="60"/>
      <c r="I15" s="60"/>
      <c r="J15" s="60"/>
      <c r="K15" s="57"/>
    </row>
    <row r="16" spans="2:11" ht="15">
      <c r="B16" s="59"/>
      <c r="C16" s="59"/>
      <c r="D16" s="59"/>
      <c r="E16" s="59"/>
      <c r="F16" s="59"/>
      <c r="G16" s="59"/>
      <c r="H16" s="60"/>
      <c r="I16" s="60"/>
      <c r="J16" s="60"/>
      <c r="K16" s="57"/>
    </row>
    <row r="17" spans="2:11" ht="15">
      <c r="B17" s="59"/>
      <c r="C17" s="57"/>
      <c r="D17" s="61"/>
      <c r="E17" s="59"/>
      <c r="F17" s="59"/>
      <c r="G17" s="60"/>
      <c r="H17" s="60"/>
      <c r="I17" s="60"/>
      <c r="J17" s="57"/>
      <c r="K17" s="57"/>
    </row>
    <row r="18" spans="2:11" ht="12.75">
      <c r="B18" s="57"/>
      <c r="C18" s="57"/>
      <c r="D18" s="57"/>
      <c r="E18" s="57"/>
      <c r="F18" s="57"/>
      <c r="G18" s="57"/>
      <c r="H18" s="57"/>
      <c r="I18" s="63"/>
      <c r="J18" s="57"/>
      <c r="K18" s="57"/>
    </row>
    <row r="19" spans="2:11" ht="12.75"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2:11" ht="12.75"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ht="42" customHeight="1"/>
  </sheetData>
  <sheetProtection/>
  <mergeCells count="8">
    <mergeCell ref="C13:G13"/>
    <mergeCell ref="C15:G15"/>
    <mergeCell ref="G2:K2"/>
    <mergeCell ref="G3:K3"/>
    <mergeCell ref="G4:K4"/>
    <mergeCell ref="G5:K5"/>
    <mergeCell ref="B7:K7"/>
    <mergeCell ref="B8:K8"/>
  </mergeCells>
  <hyperlinks>
    <hyperlink ref="C13:G13" location="'Diputaciones y asimilados'!A1" display="Diputaciones y Entes Asimilados"/>
    <hyperlink ref="C15:G15" location="'Ayuntamientos régimen de Cesión'!A1" display="Ayuntamientos Régimen de Cesión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4.57421875" style="1" customWidth="1"/>
    <col min="3" max="3" width="19.28125" style="2" bestFit="1" customWidth="1"/>
    <col min="4" max="5" width="12.7109375" style="2" customWidth="1"/>
    <col min="6" max="7" width="10.140625" style="2" customWidth="1"/>
    <col min="8" max="8" width="9.7109375" style="2" customWidth="1"/>
    <col min="9" max="10" width="11.7109375" style="2" customWidth="1"/>
    <col min="11" max="11" width="11.7109375" style="32" customWidth="1"/>
    <col min="12" max="12" width="13.7109375" style="2" customWidth="1"/>
    <col min="13" max="13" width="12.57421875" style="2" customWidth="1"/>
    <col min="14" max="14" width="13.28125" style="2" customWidth="1"/>
    <col min="15" max="15" width="13.00390625" style="2" customWidth="1"/>
    <col min="16" max="16" width="11.7109375" style="2" customWidth="1"/>
    <col min="17" max="17" width="13.57421875" style="2" customWidth="1"/>
    <col min="18" max="18" width="11.7109375" style="2" customWidth="1"/>
    <col min="19" max="19" width="14.00390625" style="32" customWidth="1"/>
    <col min="20" max="20" width="14.421875" style="2" customWidth="1"/>
    <col min="21" max="21" width="11.7109375" style="2" bestFit="1" customWidth="1"/>
    <col min="22" max="16384" width="11.421875" style="2" customWidth="1"/>
  </cols>
  <sheetData>
    <row r="1" spans="4:20" ht="80.25" customHeight="1">
      <c r="D1" s="99" t="s">
        <v>293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s="3" customFormat="1" ht="18" customHeight="1">
      <c r="A2" s="79" t="s">
        <v>128</v>
      </c>
      <c r="B2" s="80"/>
      <c r="C2" s="85" t="s">
        <v>129</v>
      </c>
      <c r="D2" s="88" t="s">
        <v>130</v>
      </c>
      <c r="E2" s="90" t="s">
        <v>131</v>
      </c>
      <c r="F2" s="90" t="s">
        <v>132</v>
      </c>
      <c r="G2" s="92" t="s">
        <v>133</v>
      </c>
      <c r="H2" s="90" t="s">
        <v>134</v>
      </c>
      <c r="I2" s="77" t="s">
        <v>135</v>
      </c>
      <c r="J2" s="77" t="s">
        <v>136</v>
      </c>
      <c r="K2" s="94" t="s">
        <v>137</v>
      </c>
      <c r="L2" s="90" t="s">
        <v>138</v>
      </c>
      <c r="M2" s="90"/>
      <c r="N2" s="90"/>
      <c r="O2" s="90"/>
      <c r="P2" s="77" t="s">
        <v>139</v>
      </c>
      <c r="Q2" s="95" t="s">
        <v>140</v>
      </c>
      <c r="R2" s="97" t="s">
        <v>141</v>
      </c>
      <c r="S2" s="75" t="s">
        <v>142</v>
      </c>
      <c r="T2" s="101" t="s">
        <v>143</v>
      </c>
    </row>
    <row r="3" spans="1:20" s="3" customFormat="1" ht="36" customHeight="1">
      <c r="A3" s="81"/>
      <c r="B3" s="82"/>
      <c r="C3" s="86"/>
      <c r="D3" s="89"/>
      <c r="E3" s="91"/>
      <c r="F3" s="91"/>
      <c r="G3" s="93"/>
      <c r="H3" s="91"/>
      <c r="I3" s="78"/>
      <c r="J3" s="78"/>
      <c r="K3" s="94"/>
      <c r="L3" s="5" t="s">
        <v>144</v>
      </c>
      <c r="M3" s="4" t="s">
        <v>145</v>
      </c>
      <c r="N3" s="4" t="s">
        <v>146</v>
      </c>
      <c r="O3" s="6" t="s">
        <v>147</v>
      </c>
      <c r="P3" s="78"/>
      <c r="Q3" s="96"/>
      <c r="R3" s="98"/>
      <c r="S3" s="76"/>
      <c r="T3" s="102"/>
    </row>
    <row r="4" spans="1:20" s="15" customFormat="1" ht="24" customHeight="1">
      <c r="A4" s="83"/>
      <c r="B4" s="84"/>
      <c r="C4" s="87"/>
      <c r="D4" s="7" t="s">
        <v>148</v>
      </c>
      <c r="E4" s="8" t="s">
        <v>149</v>
      </c>
      <c r="F4" s="8" t="s">
        <v>150</v>
      </c>
      <c r="G4" s="8" t="s">
        <v>151</v>
      </c>
      <c r="H4" s="8" t="s">
        <v>152</v>
      </c>
      <c r="I4" s="8" t="s">
        <v>153</v>
      </c>
      <c r="J4" s="9" t="s">
        <v>154</v>
      </c>
      <c r="K4" s="10" t="s">
        <v>155</v>
      </c>
      <c r="L4" s="9" t="s">
        <v>156</v>
      </c>
      <c r="M4" s="9" t="s">
        <v>157</v>
      </c>
      <c r="N4" s="9" t="s">
        <v>158</v>
      </c>
      <c r="O4" s="11" t="s">
        <v>159</v>
      </c>
      <c r="P4" s="9" t="s">
        <v>160</v>
      </c>
      <c r="Q4" s="9" t="s">
        <v>161</v>
      </c>
      <c r="R4" s="12" t="s">
        <v>162</v>
      </c>
      <c r="S4" s="13" t="s">
        <v>163</v>
      </c>
      <c r="T4" s="14" t="s">
        <v>164</v>
      </c>
    </row>
    <row r="5" spans="1:20" ht="12.75">
      <c r="A5" s="16" t="s">
        <v>0</v>
      </c>
      <c r="B5" s="17" t="s">
        <v>1</v>
      </c>
      <c r="C5" s="18" t="s">
        <v>165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f>SUM(D5:J5)</f>
        <v>0</v>
      </c>
      <c r="L5" s="19">
        <v>0</v>
      </c>
      <c r="M5" s="19">
        <v>0</v>
      </c>
      <c r="N5" s="19">
        <v>0</v>
      </c>
      <c r="O5" s="21">
        <f>+N5+M5+L5</f>
        <v>0</v>
      </c>
      <c r="P5" s="19">
        <v>0</v>
      </c>
      <c r="Q5" s="19">
        <v>0</v>
      </c>
      <c r="R5" s="19">
        <v>38398.07</v>
      </c>
      <c r="S5" s="22">
        <f aca="true" t="shared" si="0" ref="S5:S53">+R5+Q5+P5+O5</f>
        <v>38398.07</v>
      </c>
      <c r="T5" s="23">
        <f aca="true" t="shared" si="1" ref="T5:T53">+S5+K5</f>
        <v>38398.07</v>
      </c>
    </row>
    <row r="6" spans="1:20" ht="12.75">
      <c r="A6" s="24" t="s">
        <v>2</v>
      </c>
      <c r="B6" s="17" t="s">
        <v>1</v>
      </c>
      <c r="C6" s="25" t="s">
        <v>166</v>
      </c>
      <c r="D6" s="19">
        <v>2806563.68</v>
      </c>
      <c r="E6" s="19">
        <v>3674926.67</v>
      </c>
      <c r="F6" s="19">
        <v>50476.13</v>
      </c>
      <c r="G6" s="19">
        <v>1207.04</v>
      </c>
      <c r="H6" s="19">
        <v>18829.48</v>
      </c>
      <c r="I6" s="19">
        <v>441947.05</v>
      </c>
      <c r="J6" s="19">
        <v>787950.54</v>
      </c>
      <c r="K6" s="20">
        <f aca="true" t="shared" si="2" ref="K6:K61">SUM(D6:J6)</f>
        <v>7781900.59</v>
      </c>
      <c r="L6" s="19">
        <v>66019591.7</v>
      </c>
      <c r="M6" s="19">
        <v>727824.07</v>
      </c>
      <c r="N6" s="19">
        <v>41934.83</v>
      </c>
      <c r="O6" s="21">
        <f aca="true" t="shared" si="3" ref="O6:O61">+N6+M6+L6</f>
        <v>66789350.6</v>
      </c>
      <c r="P6" s="19">
        <v>9230993.37</v>
      </c>
      <c r="Q6" s="19">
        <v>0</v>
      </c>
      <c r="R6" s="19">
        <v>0</v>
      </c>
      <c r="S6" s="22">
        <f t="shared" si="0"/>
        <v>76020343.97</v>
      </c>
      <c r="T6" s="23">
        <f t="shared" si="1"/>
        <v>83802244.56</v>
      </c>
    </row>
    <row r="7" spans="1:20" ht="12.75">
      <c r="A7" s="16" t="s">
        <v>3</v>
      </c>
      <c r="B7" s="17" t="s">
        <v>1</v>
      </c>
      <c r="C7" s="25" t="s">
        <v>167</v>
      </c>
      <c r="D7" s="19">
        <v>12773890.23</v>
      </c>
      <c r="E7" s="19">
        <v>18644629.29</v>
      </c>
      <c r="F7" s="19">
        <v>255090.1</v>
      </c>
      <c r="G7" s="19">
        <v>6368.03</v>
      </c>
      <c r="H7" s="19">
        <v>83247.62</v>
      </c>
      <c r="I7" s="19">
        <v>2572149.27</v>
      </c>
      <c r="J7" s="19">
        <v>2807911.64</v>
      </c>
      <c r="K7" s="20">
        <f t="shared" si="2"/>
        <v>37143286.18000001</v>
      </c>
      <c r="L7" s="19">
        <v>165420739.04</v>
      </c>
      <c r="M7" s="19">
        <v>3115484.36</v>
      </c>
      <c r="N7" s="19">
        <v>174315.16</v>
      </c>
      <c r="O7" s="21">
        <f t="shared" si="3"/>
        <v>168710538.56</v>
      </c>
      <c r="P7" s="19">
        <v>0</v>
      </c>
      <c r="Q7" s="19">
        <v>27112190.92</v>
      </c>
      <c r="R7" s="19">
        <v>0</v>
      </c>
      <c r="S7" s="22">
        <f t="shared" si="0"/>
        <v>195822729.48000002</v>
      </c>
      <c r="T7" s="23">
        <f t="shared" si="1"/>
        <v>232966015.66000003</v>
      </c>
    </row>
    <row r="8" spans="1:20" ht="12.75">
      <c r="A8" s="24" t="s">
        <v>4</v>
      </c>
      <c r="B8" s="17" t="s">
        <v>1</v>
      </c>
      <c r="C8" s="25" t="s">
        <v>168</v>
      </c>
      <c r="D8" s="19">
        <v>4102189.38</v>
      </c>
      <c r="E8" s="19">
        <v>6425583.51</v>
      </c>
      <c r="F8" s="19">
        <v>97587.87</v>
      </c>
      <c r="G8" s="19">
        <v>2245.39</v>
      </c>
      <c r="H8" s="19">
        <v>34889.67</v>
      </c>
      <c r="I8" s="19">
        <v>843190.83</v>
      </c>
      <c r="J8" s="19">
        <v>1268203.59</v>
      </c>
      <c r="K8" s="20">
        <f t="shared" si="2"/>
        <v>12773890.24</v>
      </c>
      <c r="L8" s="19">
        <v>77444718.84</v>
      </c>
      <c r="M8" s="19">
        <v>897521.19</v>
      </c>
      <c r="N8" s="19">
        <v>498742.34</v>
      </c>
      <c r="O8" s="21">
        <f t="shared" si="3"/>
        <v>78840982.37</v>
      </c>
      <c r="P8" s="19">
        <v>0</v>
      </c>
      <c r="Q8" s="19">
        <v>0</v>
      </c>
      <c r="R8" s="19">
        <v>0</v>
      </c>
      <c r="S8" s="22">
        <f t="shared" si="0"/>
        <v>78840982.37</v>
      </c>
      <c r="T8" s="23">
        <f t="shared" si="1"/>
        <v>91614872.61</v>
      </c>
    </row>
    <row r="9" spans="1:20" ht="12.75">
      <c r="A9" s="16" t="s">
        <v>5</v>
      </c>
      <c r="B9" s="17" t="s">
        <v>1</v>
      </c>
      <c r="C9" s="25" t="s">
        <v>169</v>
      </c>
      <c r="D9" s="19">
        <v>1134865.13</v>
      </c>
      <c r="E9" s="19">
        <v>1728031.75</v>
      </c>
      <c r="F9" s="19">
        <v>25238.37</v>
      </c>
      <c r="G9" s="19">
        <v>671.76</v>
      </c>
      <c r="H9" s="19">
        <v>8762.75</v>
      </c>
      <c r="I9" s="19">
        <v>192537.57</v>
      </c>
      <c r="J9" s="19">
        <v>334388.27</v>
      </c>
      <c r="K9" s="20">
        <f t="shared" si="2"/>
        <v>3424495.5999999996</v>
      </c>
      <c r="L9" s="19">
        <v>35084663</v>
      </c>
      <c r="M9" s="19">
        <v>402033.61</v>
      </c>
      <c r="N9" s="19">
        <v>107061.34</v>
      </c>
      <c r="O9" s="21">
        <f t="shared" si="3"/>
        <v>35593757.95</v>
      </c>
      <c r="P9" s="19">
        <v>0</v>
      </c>
      <c r="Q9" s="19">
        <v>9800456.51</v>
      </c>
      <c r="R9" s="19">
        <v>0</v>
      </c>
      <c r="S9" s="22">
        <f t="shared" si="0"/>
        <v>45394214.46</v>
      </c>
      <c r="T9" s="23">
        <f t="shared" si="1"/>
        <v>48818710.06</v>
      </c>
    </row>
    <row r="10" spans="1:20" ht="12.75">
      <c r="A10" s="24" t="s">
        <v>6</v>
      </c>
      <c r="B10" s="17" t="s">
        <v>1</v>
      </c>
      <c r="C10" s="25" t="s">
        <v>170</v>
      </c>
      <c r="D10" s="19">
        <v>4029465.3</v>
      </c>
      <c r="E10" s="19">
        <v>5830331.43</v>
      </c>
      <c r="F10" s="19">
        <v>74667.83</v>
      </c>
      <c r="G10" s="19">
        <v>1690.99</v>
      </c>
      <c r="H10" s="19">
        <v>28552.38</v>
      </c>
      <c r="I10" s="19">
        <v>788570.8</v>
      </c>
      <c r="J10" s="19">
        <v>1422183.56</v>
      </c>
      <c r="K10" s="20">
        <f t="shared" si="2"/>
        <v>12175462.290000003</v>
      </c>
      <c r="L10" s="19">
        <v>111444301.88</v>
      </c>
      <c r="M10" s="19">
        <v>1325998.36</v>
      </c>
      <c r="N10" s="19">
        <v>74154.53</v>
      </c>
      <c r="O10" s="21">
        <f t="shared" si="3"/>
        <v>112844454.77</v>
      </c>
      <c r="P10" s="19">
        <v>0</v>
      </c>
      <c r="Q10" s="19">
        <v>24080675.51</v>
      </c>
      <c r="R10" s="19">
        <v>0</v>
      </c>
      <c r="S10" s="22">
        <f t="shared" si="0"/>
        <v>136925130.28</v>
      </c>
      <c r="T10" s="23">
        <f t="shared" si="1"/>
        <v>149100592.57</v>
      </c>
    </row>
    <row r="11" spans="1:20" ht="12.75">
      <c r="A11" s="24" t="s">
        <v>7</v>
      </c>
      <c r="B11" s="17" t="s">
        <v>8</v>
      </c>
      <c r="C11" s="25" t="s">
        <v>171</v>
      </c>
      <c r="D11" s="19">
        <v>1307583.53</v>
      </c>
      <c r="E11" s="19">
        <v>1994890.17</v>
      </c>
      <c r="F11" s="19">
        <v>24292.48</v>
      </c>
      <c r="G11" s="19">
        <v>711.56</v>
      </c>
      <c r="H11" s="19">
        <v>7526.29</v>
      </c>
      <c r="I11" s="19">
        <v>314794.36</v>
      </c>
      <c r="J11" s="19">
        <v>264188.21</v>
      </c>
      <c r="K11" s="20">
        <f t="shared" si="2"/>
        <v>3913986.6</v>
      </c>
      <c r="L11" s="19">
        <v>13305896.03</v>
      </c>
      <c r="M11" s="19">
        <v>244302.42</v>
      </c>
      <c r="N11" s="19">
        <v>14381.09</v>
      </c>
      <c r="O11" s="21">
        <f t="shared" si="3"/>
        <v>13564579.54</v>
      </c>
      <c r="P11" s="19">
        <v>0</v>
      </c>
      <c r="Q11" s="19">
        <v>0</v>
      </c>
      <c r="R11" s="19">
        <v>0</v>
      </c>
      <c r="S11" s="22">
        <f t="shared" si="0"/>
        <v>13564579.54</v>
      </c>
      <c r="T11" s="23">
        <f t="shared" si="1"/>
        <v>17478566.14</v>
      </c>
    </row>
    <row r="12" spans="1:20" ht="12.75">
      <c r="A12" s="24" t="s">
        <v>7</v>
      </c>
      <c r="B12" s="17" t="s">
        <v>9</v>
      </c>
      <c r="C12" s="25" t="s">
        <v>172</v>
      </c>
      <c r="D12" s="19">
        <v>9486333.61</v>
      </c>
      <c r="E12" s="19">
        <v>12096281.54</v>
      </c>
      <c r="F12" s="19">
        <v>147300.69</v>
      </c>
      <c r="G12" s="19">
        <v>4314.64</v>
      </c>
      <c r="H12" s="19">
        <v>45636.66</v>
      </c>
      <c r="I12" s="19">
        <v>1421663.16</v>
      </c>
      <c r="J12" s="19">
        <v>1616555.55</v>
      </c>
      <c r="K12" s="20">
        <f t="shared" si="2"/>
        <v>24818085.85</v>
      </c>
      <c r="L12" s="19">
        <v>68609980.63</v>
      </c>
      <c r="M12" s="19">
        <v>3167874.58</v>
      </c>
      <c r="N12" s="19">
        <v>166236.6</v>
      </c>
      <c r="O12" s="21">
        <f t="shared" si="3"/>
        <v>71944091.81</v>
      </c>
      <c r="P12" s="19">
        <v>0</v>
      </c>
      <c r="Q12" s="19">
        <v>0</v>
      </c>
      <c r="R12" s="19">
        <v>0</v>
      </c>
      <c r="S12" s="22">
        <f t="shared" si="0"/>
        <v>71944091.81</v>
      </c>
      <c r="T12" s="23">
        <f t="shared" si="1"/>
        <v>96762177.66</v>
      </c>
    </row>
    <row r="13" spans="1:20" ht="12.75">
      <c r="A13" s="24" t="s">
        <v>7</v>
      </c>
      <c r="B13" s="17" t="s">
        <v>10</v>
      </c>
      <c r="C13" s="25" t="s">
        <v>173</v>
      </c>
      <c r="D13" s="19">
        <v>779333.31</v>
      </c>
      <c r="E13" s="19">
        <v>1286269.91</v>
      </c>
      <c r="F13" s="19">
        <v>15663.36</v>
      </c>
      <c r="G13" s="19">
        <v>458.8</v>
      </c>
      <c r="H13" s="19">
        <v>4852.82</v>
      </c>
      <c r="I13" s="19">
        <v>125348.99</v>
      </c>
      <c r="J13" s="19">
        <v>175746.96</v>
      </c>
      <c r="K13" s="20">
        <f t="shared" si="2"/>
        <v>2387674.1500000004</v>
      </c>
      <c r="L13" s="19">
        <v>11636127.65</v>
      </c>
      <c r="M13" s="19">
        <v>413067.74</v>
      </c>
      <c r="N13" s="19">
        <v>21960.44</v>
      </c>
      <c r="O13" s="21">
        <f t="shared" si="3"/>
        <v>12071155.83</v>
      </c>
      <c r="P13" s="19">
        <v>0</v>
      </c>
      <c r="Q13" s="19">
        <v>0</v>
      </c>
      <c r="R13" s="19">
        <v>0</v>
      </c>
      <c r="S13" s="22">
        <f t="shared" si="0"/>
        <v>12071155.83</v>
      </c>
      <c r="T13" s="23">
        <f t="shared" si="1"/>
        <v>14458829.98</v>
      </c>
    </row>
    <row r="14" spans="1:20" ht="12.75">
      <c r="A14" s="24" t="s">
        <v>7</v>
      </c>
      <c r="B14" s="17" t="s">
        <v>11</v>
      </c>
      <c r="C14" s="25" t="s">
        <v>174</v>
      </c>
      <c r="D14" s="19">
        <v>80313.71</v>
      </c>
      <c r="E14" s="19">
        <v>170246.36</v>
      </c>
      <c r="F14" s="19">
        <v>2073.15</v>
      </c>
      <c r="G14" s="19">
        <v>60.73</v>
      </c>
      <c r="H14" s="19">
        <v>642.3</v>
      </c>
      <c r="I14" s="19">
        <v>23450.96</v>
      </c>
      <c r="J14" s="19">
        <v>21743.74</v>
      </c>
      <c r="K14" s="20">
        <f t="shared" si="2"/>
        <v>298530.95</v>
      </c>
      <c r="L14" s="19">
        <v>1256989.47</v>
      </c>
      <c r="M14" s="19">
        <v>16401.06</v>
      </c>
      <c r="N14" s="19">
        <v>1004.58</v>
      </c>
      <c r="O14" s="21">
        <f t="shared" si="3"/>
        <v>1274395.1099999999</v>
      </c>
      <c r="P14" s="19">
        <v>0</v>
      </c>
      <c r="Q14" s="19">
        <v>0</v>
      </c>
      <c r="R14" s="19">
        <v>0</v>
      </c>
      <c r="S14" s="22">
        <f t="shared" si="0"/>
        <v>1274395.1099999999</v>
      </c>
      <c r="T14" s="23">
        <f t="shared" si="1"/>
        <v>1572926.0599999998</v>
      </c>
    </row>
    <row r="15" spans="1:21" ht="12.75">
      <c r="A15" s="24" t="s">
        <v>12</v>
      </c>
      <c r="B15" s="17" t="s">
        <v>1</v>
      </c>
      <c r="C15" s="25" t="s">
        <v>175</v>
      </c>
      <c r="D15" s="19">
        <v>80211922.53</v>
      </c>
      <c r="E15" s="19">
        <v>63481138.1</v>
      </c>
      <c r="F15" s="19">
        <v>799021.54</v>
      </c>
      <c r="G15" s="19">
        <v>23339.56</v>
      </c>
      <c r="H15" s="19">
        <v>262818.15</v>
      </c>
      <c r="I15" s="19">
        <v>5531709.14</v>
      </c>
      <c r="J15" s="19">
        <v>7543647.94</v>
      </c>
      <c r="K15" s="20">
        <f t="shared" si="2"/>
        <v>157853596.95999998</v>
      </c>
      <c r="L15" s="19">
        <v>434626998.05999994</v>
      </c>
      <c r="M15" s="19">
        <v>21552842.45</v>
      </c>
      <c r="N15" s="19">
        <v>3837004.3</v>
      </c>
      <c r="O15" s="21">
        <f t="shared" si="3"/>
        <v>460016844.80999994</v>
      </c>
      <c r="P15" s="19">
        <v>16237358.71</v>
      </c>
      <c r="Q15" s="19">
        <v>0</v>
      </c>
      <c r="R15" s="19">
        <v>0</v>
      </c>
      <c r="S15" s="22">
        <f t="shared" si="0"/>
        <v>476254203.5199999</v>
      </c>
      <c r="T15" s="23">
        <f t="shared" si="1"/>
        <v>634107800.4799999</v>
      </c>
      <c r="U15" s="31"/>
    </row>
    <row r="16" spans="1:20" ht="12.75">
      <c r="A16" s="24" t="s">
        <v>13</v>
      </c>
      <c r="B16" s="17" t="s">
        <v>1</v>
      </c>
      <c r="C16" s="25" t="s">
        <v>176</v>
      </c>
      <c r="D16" s="19">
        <v>4203816.24</v>
      </c>
      <c r="E16" s="19">
        <v>3838505.09</v>
      </c>
      <c r="F16" s="19">
        <v>56062.39</v>
      </c>
      <c r="G16" s="19">
        <v>1492.2</v>
      </c>
      <c r="H16" s="19">
        <v>19464.83</v>
      </c>
      <c r="I16" s="19">
        <v>390383.87</v>
      </c>
      <c r="J16" s="19">
        <v>1014067.22</v>
      </c>
      <c r="K16" s="20">
        <f t="shared" si="2"/>
        <v>9523791.84</v>
      </c>
      <c r="L16" s="19">
        <v>57985521.82</v>
      </c>
      <c r="M16" s="19">
        <v>208426.27</v>
      </c>
      <c r="N16" s="19">
        <v>1382286.07</v>
      </c>
      <c r="O16" s="21">
        <f t="shared" si="3"/>
        <v>59576234.160000004</v>
      </c>
      <c r="P16" s="31">
        <v>0</v>
      </c>
      <c r="Q16" s="19">
        <v>11998842.49</v>
      </c>
      <c r="R16" s="19">
        <v>0</v>
      </c>
      <c r="S16" s="22">
        <f t="shared" si="0"/>
        <v>71575076.65</v>
      </c>
      <c r="T16" s="23">
        <f t="shared" si="1"/>
        <v>81098868.49000001</v>
      </c>
    </row>
    <row r="17" spans="1:20" ht="12.75">
      <c r="A17" s="24">
        <v>10</v>
      </c>
      <c r="B17" s="17" t="s">
        <v>1</v>
      </c>
      <c r="C17" s="25" t="s">
        <v>177</v>
      </c>
      <c r="D17" s="19">
        <v>2654332.75</v>
      </c>
      <c r="E17" s="19">
        <v>3440222.21</v>
      </c>
      <c r="F17" s="19">
        <v>44058.2</v>
      </c>
      <c r="G17" s="19">
        <v>997.78</v>
      </c>
      <c r="H17" s="19">
        <v>16847.51</v>
      </c>
      <c r="I17" s="19">
        <v>503155.58</v>
      </c>
      <c r="J17" s="19">
        <v>736895.29</v>
      </c>
      <c r="K17" s="20">
        <f t="shared" si="2"/>
        <v>7396509.32</v>
      </c>
      <c r="L17" s="19">
        <v>94935979.59</v>
      </c>
      <c r="M17" s="19">
        <v>192944.3</v>
      </c>
      <c r="N17" s="19">
        <v>698214.05</v>
      </c>
      <c r="O17" s="21">
        <f t="shared" si="3"/>
        <v>95827137.94</v>
      </c>
      <c r="P17" s="31">
        <v>0</v>
      </c>
      <c r="Q17" s="19">
        <v>21042396.55</v>
      </c>
      <c r="R17" s="19">
        <v>0</v>
      </c>
      <c r="S17" s="22">
        <f t="shared" si="0"/>
        <v>116869534.49</v>
      </c>
      <c r="T17" s="23">
        <f t="shared" si="1"/>
        <v>124266043.81</v>
      </c>
    </row>
    <row r="18" spans="1:20" ht="12.75">
      <c r="A18" s="24">
        <v>11</v>
      </c>
      <c r="B18" s="17" t="s">
        <v>1</v>
      </c>
      <c r="C18" s="25" t="s">
        <v>178</v>
      </c>
      <c r="D18" s="19">
        <v>8107122.78</v>
      </c>
      <c r="E18" s="19">
        <v>11312003.72</v>
      </c>
      <c r="F18" s="19">
        <v>171799.86</v>
      </c>
      <c r="G18" s="19">
        <v>3952.92</v>
      </c>
      <c r="H18" s="19">
        <v>61421.98</v>
      </c>
      <c r="I18" s="19">
        <v>735857.8</v>
      </c>
      <c r="J18" s="19">
        <v>1643594.55</v>
      </c>
      <c r="K18" s="20">
        <f t="shared" si="2"/>
        <v>22035753.610000003</v>
      </c>
      <c r="L18" s="19">
        <v>129677475.9</v>
      </c>
      <c r="M18" s="19">
        <v>4390624.2</v>
      </c>
      <c r="N18" s="19">
        <v>226895.87</v>
      </c>
      <c r="O18" s="21">
        <f t="shared" si="3"/>
        <v>134294995.97</v>
      </c>
      <c r="P18" s="19">
        <v>0</v>
      </c>
      <c r="Q18" s="19">
        <v>0</v>
      </c>
      <c r="R18" s="19">
        <v>0</v>
      </c>
      <c r="S18" s="22">
        <f t="shared" si="0"/>
        <v>134294995.97</v>
      </c>
      <c r="T18" s="23">
        <f t="shared" si="1"/>
        <v>156330749.58</v>
      </c>
    </row>
    <row r="19" spans="1:20" ht="12.75">
      <c r="A19" s="24">
        <v>12</v>
      </c>
      <c r="B19" s="17" t="s">
        <v>1</v>
      </c>
      <c r="C19" s="25" t="s">
        <v>179</v>
      </c>
      <c r="D19" s="19">
        <v>5325049.22</v>
      </c>
      <c r="E19" s="19">
        <v>5880778.36</v>
      </c>
      <c r="F19" s="19">
        <v>80459.01</v>
      </c>
      <c r="G19" s="19">
        <v>2008.56</v>
      </c>
      <c r="H19" s="19">
        <v>26257.47</v>
      </c>
      <c r="I19" s="19">
        <v>666929.79</v>
      </c>
      <c r="J19" s="19">
        <v>1080498.66</v>
      </c>
      <c r="K19" s="20">
        <f t="shared" si="2"/>
        <v>13061981.07</v>
      </c>
      <c r="L19" s="19">
        <v>65834862.05</v>
      </c>
      <c r="M19" s="19">
        <v>365123.38</v>
      </c>
      <c r="N19" s="19">
        <v>1338960.35</v>
      </c>
      <c r="O19" s="21">
        <f t="shared" si="3"/>
        <v>67538945.78</v>
      </c>
      <c r="P19" s="19">
        <v>23550642.67</v>
      </c>
      <c r="Q19" s="19">
        <v>0</v>
      </c>
      <c r="R19" s="19">
        <v>0</v>
      </c>
      <c r="S19" s="22">
        <f t="shared" si="0"/>
        <v>91089588.45</v>
      </c>
      <c r="T19" s="23">
        <f t="shared" si="1"/>
        <v>104151569.52000001</v>
      </c>
    </row>
    <row r="20" spans="1:20" ht="12.75">
      <c r="A20" s="24">
        <v>13</v>
      </c>
      <c r="B20" s="17" t="s">
        <v>1</v>
      </c>
      <c r="C20" s="25" t="s">
        <v>180</v>
      </c>
      <c r="D20" s="19">
        <v>3388190.99</v>
      </c>
      <c r="E20" s="19">
        <v>4750550.17</v>
      </c>
      <c r="F20" s="19">
        <v>65250.11</v>
      </c>
      <c r="G20" s="19">
        <v>1560.33</v>
      </c>
      <c r="H20" s="19">
        <v>24340.73</v>
      </c>
      <c r="I20" s="19">
        <v>600981.94</v>
      </c>
      <c r="J20" s="19">
        <v>1027802.64</v>
      </c>
      <c r="K20" s="20">
        <f t="shared" si="2"/>
        <v>9858676.910000002</v>
      </c>
      <c r="L20" s="19">
        <v>87601428.36</v>
      </c>
      <c r="M20" s="19">
        <v>1271574.25</v>
      </c>
      <c r="N20" s="19">
        <v>199411.8</v>
      </c>
      <c r="O20" s="21">
        <f t="shared" si="3"/>
        <v>89072414.41</v>
      </c>
      <c r="P20" s="31">
        <v>0</v>
      </c>
      <c r="Q20" s="19">
        <v>26127250.17</v>
      </c>
      <c r="R20" s="19">
        <v>0</v>
      </c>
      <c r="S20" s="22">
        <f t="shared" si="0"/>
        <v>115199664.58</v>
      </c>
      <c r="T20" s="23">
        <f t="shared" si="1"/>
        <v>125058341.49</v>
      </c>
    </row>
    <row r="21" spans="1:20" ht="12.75">
      <c r="A21" s="24">
        <v>14</v>
      </c>
      <c r="B21" s="17" t="s">
        <v>1</v>
      </c>
      <c r="C21" s="25" t="s">
        <v>181</v>
      </c>
      <c r="D21" s="19">
        <v>5049561.49</v>
      </c>
      <c r="E21" s="19">
        <v>7222174.93</v>
      </c>
      <c r="F21" s="19">
        <v>109686.02</v>
      </c>
      <c r="G21" s="19">
        <v>2523.75</v>
      </c>
      <c r="H21" s="19">
        <v>39215</v>
      </c>
      <c r="I21" s="19">
        <v>693666.27</v>
      </c>
      <c r="J21" s="19">
        <v>1224058.94</v>
      </c>
      <c r="K21" s="20">
        <f t="shared" si="2"/>
        <v>14340886.399999999</v>
      </c>
      <c r="L21" s="19">
        <v>105866173.5</v>
      </c>
      <c r="M21" s="19">
        <v>2790965.94</v>
      </c>
      <c r="N21" s="19">
        <v>144954.79</v>
      </c>
      <c r="O21" s="21">
        <f t="shared" si="3"/>
        <v>108802094.23</v>
      </c>
      <c r="P21" s="19">
        <v>0</v>
      </c>
      <c r="Q21" s="19">
        <v>0</v>
      </c>
      <c r="R21" s="19">
        <v>0</v>
      </c>
      <c r="S21" s="22">
        <f t="shared" si="0"/>
        <v>108802094.23</v>
      </c>
      <c r="T21" s="23">
        <f t="shared" si="1"/>
        <v>123142980.63</v>
      </c>
    </row>
    <row r="22" spans="1:20" ht="12.75">
      <c r="A22" s="24">
        <v>15</v>
      </c>
      <c r="B22" s="17" t="s">
        <v>1</v>
      </c>
      <c r="C22" s="25" t="s">
        <v>182</v>
      </c>
      <c r="D22" s="19">
        <v>11571255.93</v>
      </c>
      <c r="E22" s="19">
        <v>11364877.77</v>
      </c>
      <c r="F22" s="19">
        <v>157192.39</v>
      </c>
      <c r="G22" s="19">
        <v>4780.46</v>
      </c>
      <c r="H22" s="19">
        <v>50850.89</v>
      </c>
      <c r="I22" s="19">
        <v>1186755.43</v>
      </c>
      <c r="J22" s="19">
        <v>2095779.2</v>
      </c>
      <c r="K22" s="20">
        <f t="shared" si="2"/>
        <v>26431492.07</v>
      </c>
      <c r="L22" s="19">
        <v>139425899.07</v>
      </c>
      <c r="M22" s="19">
        <v>3801866.11</v>
      </c>
      <c r="N22" s="19">
        <v>200953.5</v>
      </c>
      <c r="O22" s="21">
        <f t="shared" si="3"/>
        <v>143428718.68</v>
      </c>
      <c r="P22" s="31">
        <v>0</v>
      </c>
      <c r="Q22" s="19">
        <v>28208532.93</v>
      </c>
      <c r="R22" s="19">
        <v>0</v>
      </c>
      <c r="S22" s="22">
        <f t="shared" si="0"/>
        <v>171637251.61</v>
      </c>
      <c r="T22" s="23">
        <f t="shared" si="1"/>
        <v>198068743.68</v>
      </c>
    </row>
    <row r="23" spans="1:20" ht="12.75">
      <c r="A23" s="24">
        <v>16</v>
      </c>
      <c r="B23" s="17" t="s">
        <v>1</v>
      </c>
      <c r="C23" s="25" t="s">
        <v>183</v>
      </c>
      <c r="D23" s="19">
        <v>1211552.26</v>
      </c>
      <c r="E23" s="19">
        <v>1884435.77</v>
      </c>
      <c r="F23" s="19">
        <v>25883.24</v>
      </c>
      <c r="G23" s="19">
        <v>618.95</v>
      </c>
      <c r="H23" s="19">
        <v>9655.42</v>
      </c>
      <c r="I23" s="19">
        <v>254913.36</v>
      </c>
      <c r="J23" s="19">
        <v>679473.94</v>
      </c>
      <c r="K23" s="20">
        <f t="shared" si="2"/>
        <v>4066532.9400000004</v>
      </c>
      <c r="L23" s="19">
        <v>53230474.45</v>
      </c>
      <c r="M23" s="19">
        <v>476773.41</v>
      </c>
      <c r="N23" s="19">
        <v>100004.01</v>
      </c>
      <c r="O23" s="21">
        <f t="shared" si="3"/>
        <v>53807251.870000005</v>
      </c>
      <c r="P23" s="19">
        <v>185511.7</v>
      </c>
      <c r="Q23" s="19">
        <v>0</v>
      </c>
      <c r="R23" s="19">
        <v>0</v>
      </c>
      <c r="S23" s="22">
        <f t="shared" si="0"/>
        <v>53992763.57000001</v>
      </c>
      <c r="T23" s="23">
        <f t="shared" si="1"/>
        <v>58059296.510000005</v>
      </c>
    </row>
    <row r="24" spans="1:20" ht="12.75">
      <c r="A24" s="24">
        <v>17</v>
      </c>
      <c r="B24" s="17" t="s">
        <v>1</v>
      </c>
      <c r="C24" s="25" t="s">
        <v>184</v>
      </c>
      <c r="D24" s="19">
        <v>7708747.05</v>
      </c>
      <c r="E24" s="19">
        <v>8630817.99</v>
      </c>
      <c r="F24" s="19">
        <v>108633.99</v>
      </c>
      <c r="G24" s="19">
        <v>3173.22</v>
      </c>
      <c r="H24" s="19">
        <v>35732.43</v>
      </c>
      <c r="I24" s="19">
        <v>2173192.74</v>
      </c>
      <c r="J24" s="19">
        <v>2826734.4</v>
      </c>
      <c r="K24" s="20">
        <f t="shared" si="2"/>
        <v>21487031.82</v>
      </c>
      <c r="L24" s="19">
        <v>70985916.99</v>
      </c>
      <c r="M24" s="19">
        <v>1879391.24</v>
      </c>
      <c r="N24" s="19">
        <v>255914.55</v>
      </c>
      <c r="O24" s="21">
        <f t="shared" si="3"/>
        <v>73121222.78</v>
      </c>
      <c r="P24" s="19">
        <v>11870968.33</v>
      </c>
      <c r="Q24" s="19">
        <v>0</v>
      </c>
      <c r="R24" s="19">
        <v>0</v>
      </c>
      <c r="S24" s="22">
        <f t="shared" si="0"/>
        <v>84992191.11</v>
      </c>
      <c r="T24" s="23">
        <f t="shared" si="1"/>
        <v>106479222.93</v>
      </c>
    </row>
    <row r="25" spans="1:20" ht="12.75">
      <c r="A25" s="24">
        <v>18</v>
      </c>
      <c r="B25" s="17" t="s">
        <v>1</v>
      </c>
      <c r="C25" s="25" t="s">
        <v>185</v>
      </c>
      <c r="D25" s="19">
        <v>6214940.46</v>
      </c>
      <c r="E25" s="19">
        <v>8351487.7</v>
      </c>
      <c r="F25" s="19">
        <v>126837.33</v>
      </c>
      <c r="G25" s="19">
        <v>2918.38</v>
      </c>
      <c r="H25" s="19">
        <v>45346.95</v>
      </c>
      <c r="I25" s="19">
        <v>1004342.59</v>
      </c>
      <c r="J25" s="19">
        <v>1530136.74</v>
      </c>
      <c r="K25" s="20">
        <f t="shared" si="2"/>
        <v>17276010.15</v>
      </c>
      <c r="L25" s="19">
        <v>112055937.77</v>
      </c>
      <c r="M25" s="19">
        <v>583434.23</v>
      </c>
      <c r="N25" s="19">
        <v>2324524.67</v>
      </c>
      <c r="O25" s="21">
        <f t="shared" si="3"/>
        <v>114963896.67</v>
      </c>
      <c r="P25" s="19">
        <v>0</v>
      </c>
      <c r="Q25" s="19">
        <v>0</v>
      </c>
      <c r="R25" s="19">
        <v>0</v>
      </c>
      <c r="S25" s="22">
        <f t="shared" si="0"/>
        <v>114963896.67</v>
      </c>
      <c r="T25" s="23">
        <f t="shared" si="1"/>
        <v>132239906.82</v>
      </c>
    </row>
    <row r="26" spans="1:20" ht="12.75">
      <c r="A26" s="24">
        <v>19</v>
      </c>
      <c r="B26" s="17" t="s">
        <v>1</v>
      </c>
      <c r="C26" s="25" t="s">
        <v>186</v>
      </c>
      <c r="D26" s="19">
        <v>2398102.3</v>
      </c>
      <c r="E26" s="19">
        <v>2370008.02</v>
      </c>
      <c r="F26" s="19">
        <v>32552.71</v>
      </c>
      <c r="G26" s="19">
        <v>778.44</v>
      </c>
      <c r="H26" s="19">
        <v>12143.38</v>
      </c>
      <c r="I26" s="19">
        <v>271036.07</v>
      </c>
      <c r="J26" s="19">
        <v>580317.85</v>
      </c>
      <c r="K26" s="20">
        <f t="shared" si="2"/>
        <v>5664938.7700000005</v>
      </c>
      <c r="L26" s="19">
        <v>43171278.12</v>
      </c>
      <c r="M26" s="19">
        <v>345782.49</v>
      </c>
      <c r="N26" s="19">
        <v>309197.12</v>
      </c>
      <c r="O26" s="21">
        <f t="shared" si="3"/>
        <v>43826257.73</v>
      </c>
      <c r="P26" s="19">
        <v>2141550.31</v>
      </c>
      <c r="Q26" s="19">
        <v>0</v>
      </c>
      <c r="R26" s="19">
        <v>0</v>
      </c>
      <c r="S26" s="22">
        <f t="shared" si="0"/>
        <v>45967808.04</v>
      </c>
      <c r="T26" s="23">
        <f t="shared" si="1"/>
        <v>51632746.81</v>
      </c>
    </row>
    <row r="27" spans="1:20" ht="12.75">
      <c r="A27" s="24">
        <v>20</v>
      </c>
      <c r="B27" s="17" t="s">
        <v>1</v>
      </c>
      <c r="C27" s="26" t="s">
        <v>187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f t="shared" si="2"/>
        <v>0</v>
      </c>
      <c r="L27" s="19">
        <v>0</v>
      </c>
      <c r="M27" s="19">
        <v>0</v>
      </c>
      <c r="N27" s="19">
        <v>0</v>
      </c>
      <c r="O27" s="21">
        <f t="shared" si="3"/>
        <v>0</v>
      </c>
      <c r="P27" s="19">
        <v>0</v>
      </c>
      <c r="Q27" s="19">
        <v>0</v>
      </c>
      <c r="R27" s="19">
        <v>85838.52</v>
      </c>
      <c r="S27" s="22">
        <f t="shared" si="0"/>
        <v>85838.52</v>
      </c>
      <c r="T27" s="23">
        <f t="shared" si="1"/>
        <v>85838.52</v>
      </c>
    </row>
    <row r="28" spans="1:20" ht="12.75">
      <c r="A28" s="24">
        <v>21</v>
      </c>
      <c r="B28" s="17" t="s">
        <v>1</v>
      </c>
      <c r="C28" s="25" t="s">
        <v>188</v>
      </c>
      <c r="D28" s="19">
        <v>3108062.17</v>
      </c>
      <c r="E28" s="19">
        <v>4740482.35</v>
      </c>
      <c r="F28" s="19">
        <v>71995.57</v>
      </c>
      <c r="G28" s="19">
        <v>1656.54</v>
      </c>
      <c r="H28" s="19">
        <v>25739.9</v>
      </c>
      <c r="I28" s="19">
        <v>577850.12</v>
      </c>
      <c r="J28" s="19">
        <v>1010228.08</v>
      </c>
      <c r="K28" s="20">
        <f t="shared" si="2"/>
        <v>9536014.73</v>
      </c>
      <c r="L28" s="19">
        <v>73314686.02</v>
      </c>
      <c r="M28" s="19">
        <v>541320.29</v>
      </c>
      <c r="N28" s="19">
        <v>586923.57</v>
      </c>
      <c r="O28" s="21">
        <f t="shared" si="3"/>
        <v>74442929.88</v>
      </c>
      <c r="P28" s="19">
        <v>0</v>
      </c>
      <c r="Q28" s="19">
        <v>0</v>
      </c>
      <c r="R28" s="19">
        <v>0</v>
      </c>
      <c r="S28" s="22">
        <f t="shared" si="0"/>
        <v>74442929.88</v>
      </c>
      <c r="T28" s="23">
        <f t="shared" si="1"/>
        <v>83978944.61</v>
      </c>
    </row>
    <row r="29" spans="1:20" ht="12.75">
      <c r="A29" s="24">
        <v>22</v>
      </c>
      <c r="B29" s="17" t="s">
        <v>1</v>
      </c>
      <c r="C29" s="25" t="s">
        <v>189</v>
      </c>
      <c r="D29" s="19">
        <v>2110573.64</v>
      </c>
      <c r="E29" s="19">
        <v>2427997.29</v>
      </c>
      <c r="F29" s="19">
        <v>33756.74</v>
      </c>
      <c r="G29" s="19">
        <v>811.04</v>
      </c>
      <c r="H29" s="19">
        <v>11388.46</v>
      </c>
      <c r="I29" s="19">
        <v>313208.77</v>
      </c>
      <c r="J29" s="19">
        <v>793259.62</v>
      </c>
      <c r="K29" s="20">
        <f t="shared" si="2"/>
        <v>5690995.56</v>
      </c>
      <c r="L29" s="19">
        <v>51420626.84</v>
      </c>
      <c r="M29" s="19">
        <v>800640.88</v>
      </c>
      <c r="N29" s="19">
        <v>1044801.04</v>
      </c>
      <c r="O29" s="21">
        <f t="shared" si="3"/>
        <v>53266068.760000005</v>
      </c>
      <c r="P29" s="19">
        <v>0</v>
      </c>
      <c r="Q29" s="19">
        <v>0</v>
      </c>
      <c r="R29" s="19">
        <v>0</v>
      </c>
      <c r="S29" s="22">
        <f t="shared" si="0"/>
        <v>53266068.760000005</v>
      </c>
      <c r="T29" s="23">
        <f t="shared" si="1"/>
        <v>58957064.32000001</v>
      </c>
    </row>
    <row r="30" spans="1:20" ht="12.75">
      <c r="A30" s="24">
        <v>23</v>
      </c>
      <c r="B30" s="17" t="s">
        <v>1</v>
      </c>
      <c r="C30" s="25" t="s">
        <v>190</v>
      </c>
      <c r="D30" s="19">
        <v>3504846.98</v>
      </c>
      <c r="E30" s="19">
        <v>5914244.3</v>
      </c>
      <c r="F30" s="19">
        <v>89821.96</v>
      </c>
      <c r="G30" s="19">
        <v>2066.7</v>
      </c>
      <c r="H30" s="19">
        <v>32113.19</v>
      </c>
      <c r="I30" s="19">
        <v>742370.98</v>
      </c>
      <c r="J30" s="19">
        <v>1120465.41</v>
      </c>
      <c r="K30" s="20">
        <f t="shared" si="2"/>
        <v>11405929.52</v>
      </c>
      <c r="L30" s="19">
        <v>96379173.94</v>
      </c>
      <c r="M30" s="19">
        <v>2007904.37</v>
      </c>
      <c r="N30" s="19">
        <v>105540.24</v>
      </c>
      <c r="O30" s="21">
        <f t="shared" si="3"/>
        <v>98492618.55</v>
      </c>
      <c r="P30" s="19">
        <v>0</v>
      </c>
      <c r="Q30" s="19">
        <v>0</v>
      </c>
      <c r="R30" s="19">
        <v>0</v>
      </c>
      <c r="S30" s="22">
        <f t="shared" si="0"/>
        <v>98492618.55</v>
      </c>
      <c r="T30" s="23">
        <f t="shared" si="1"/>
        <v>109898548.07</v>
      </c>
    </row>
    <row r="31" spans="1:20" ht="12.75">
      <c r="A31" s="24">
        <v>24</v>
      </c>
      <c r="B31" s="17" t="s">
        <v>1</v>
      </c>
      <c r="C31" s="25" t="s">
        <v>191</v>
      </c>
      <c r="D31" s="19">
        <v>4361313.05</v>
      </c>
      <c r="E31" s="19">
        <v>5035890.72</v>
      </c>
      <c r="F31" s="19">
        <v>73550.53</v>
      </c>
      <c r="G31" s="19">
        <v>1957.68</v>
      </c>
      <c r="H31" s="19">
        <v>25536.71</v>
      </c>
      <c r="I31" s="19">
        <v>543384.05</v>
      </c>
      <c r="J31" s="19">
        <v>1103801.03</v>
      </c>
      <c r="K31" s="20">
        <f t="shared" si="2"/>
        <v>11145433.77</v>
      </c>
      <c r="L31" s="19">
        <v>84309222.63</v>
      </c>
      <c r="M31" s="19">
        <v>3033005.46</v>
      </c>
      <c r="N31" s="19">
        <v>153731.58</v>
      </c>
      <c r="O31" s="21">
        <f t="shared" si="3"/>
        <v>87495959.67</v>
      </c>
      <c r="P31" s="31">
        <v>0</v>
      </c>
      <c r="Q31" s="19">
        <v>27604213.55</v>
      </c>
      <c r="R31" s="19">
        <v>0</v>
      </c>
      <c r="S31" s="22">
        <f t="shared" si="0"/>
        <v>115100173.22</v>
      </c>
      <c r="T31" s="23">
        <f t="shared" si="1"/>
        <v>126245606.99</v>
      </c>
    </row>
    <row r="32" spans="1:20" ht="12.75">
      <c r="A32" s="24">
        <v>25</v>
      </c>
      <c r="B32" s="17" t="s">
        <v>1</v>
      </c>
      <c r="C32" s="25" t="s">
        <v>192</v>
      </c>
      <c r="D32" s="19">
        <v>4119046.39</v>
      </c>
      <c r="E32" s="19">
        <v>4971136.12</v>
      </c>
      <c r="F32" s="19">
        <v>62570.47</v>
      </c>
      <c r="G32" s="19">
        <v>1827.69</v>
      </c>
      <c r="H32" s="19">
        <v>20580.99</v>
      </c>
      <c r="I32" s="19">
        <v>645153.51</v>
      </c>
      <c r="J32" s="19">
        <v>1067925.68</v>
      </c>
      <c r="K32" s="20">
        <f t="shared" si="2"/>
        <v>10888240.85</v>
      </c>
      <c r="L32" s="19">
        <v>63587420.38</v>
      </c>
      <c r="M32" s="19">
        <v>1396070.57</v>
      </c>
      <c r="N32" s="19">
        <v>74045.94</v>
      </c>
      <c r="O32" s="21">
        <f t="shared" si="3"/>
        <v>65057536.89</v>
      </c>
      <c r="P32" s="19">
        <v>17543963.75</v>
      </c>
      <c r="Q32" s="19">
        <v>0</v>
      </c>
      <c r="R32" s="19">
        <v>0</v>
      </c>
      <c r="S32" s="22">
        <f t="shared" si="0"/>
        <v>82601500.64</v>
      </c>
      <c r="T32" s="23">
        <f t="shared" si="1"/>
        <v>93489741.49</v>
      </c>
    </row>
    <row r="33" spans="1:20" ht="12.75">
      <c r="A33" s="24">
        <v>27</v>
      </c>
      <c r="B33" s="17" t="s">
        <v>1</v>
      </c>
      <c r="C33" s="25" t="s">
        <v>193</v>
      </c>
      <c r="D33" s="19">
        <v>2705520.15</v>
      </c>
      <c r="E33" s="19">
        <v>3406298.22</v>
      </c>
      <c r="F33" s="19">
        <v>47113.94</v>
      </c>
      <c r="G33" s="19">
        <v>1432.81</v>
      </c>
      <c r="H33" s="19">
        <v>15241.1</v>
      </c>
      <c r="I33" s="19">
        <v>346501.6</v>
      </c>
      <c r="J33" s="19">
        <v>832068.3</v>
      </c>
      <c r="K33" s="20">
        <f t="shared" si="2"/>
        <v>7354176.119999999</v>
      </c>
      <c r="L33" s="19">
        <v>63196825.88</v>
      </c>
      <c r="M33" s="19">
        <v>1543045.82</v>
      </c>
      <c r="N33" s="19">
        <v>81611</v>
      </c>
      <c r="O33" s="21">
        <f t="shared" si="3"/>
        <v>64821482.7</v>
      </c>
      <c r="P33" s="31">
        <v>0</v>
      </c>
      <c r="Q33" s="19">
        <v>7555205.11</v>
      </c>
      <c r="R33" s="19">
        <v>0</v>
      </c>
      <c r="S33" s="22">
        <f t="shared" si="0"/>
        <v>72376687.81</v>
      </c>
      <c r="T33" s="23">
        <f t="shared" si="1"/>
        <v>79730863.93</v>
      </c>
    </row>
    <row r="34" spans="1:20" ht="12.75">
      <c r="A34" s="24">
        <v>29</v>
      </c>
      <c r="B34" s="17" t="s">
        <v>1</v>
      </c>
      <c r="C34" s="25" t="s">
        <v>194</v>
      </c>
      <c r="D34" s="19">
        <v>10819267.12</v>
      </c>
      <c r="E34" s="19">
        <v>14864737.93</v>
      </c>
      <c r="F34" s="19">
        <v>225756.63</v>
      </c>
      <c r="G34" s="19">
        <v>5194.41</v>
      </c>
      <c r="H34" s="19">
        <v>80712.63</v>
      </c>
      <c r="I34" s="19">
        <v>1577031.85</v>
      </c>
      <c r="J34" s="19">
        <v>2306095.15</v>
      </c>
      <c r="K34" s="20">
        <f t="shared" si="2"/>
        <v>29878795.719999995</v>
      </c>
      <c r="L34" s="19">
        <v>142436972.18</v>
      </c>
      <c r="M34" s="19">
        <v>3341852.95</v>
      </c>
      <c r="N34" s="19">
        <v>1883476.62</v>
      </c>
      <c r="O34" s="21">
        <f t="shared" si="3"/>
        <v>147662301.75</v>
      </c>
      <c r="P34" s="19">
        <v>0</v>
      </c>
      <c r="Q34" s="19">
        <v>0</v>
      </c>
      <c r="R34" s="19">
        <v>0</v>
      </c>
      <c r="S34" s="22">
        <f t="shared" si="0"/>
        <v>147662301.75</v>
      </c>
      <c r="T34" s="23">
        <f t="shared" si="1"/>
        <v>177541097.47</v>
      </c>
    </row>
    <row r="35" spans="1:20" ht="12.75">
      <c r="A35" s="24">
        <v>30</v>
      </c>
      <c r="B35" s="17" t="s">
        <v>1</v>
      </c>
      <c r="C35" s="27" t="s">
        <v>195</v>
      </c>
      <c r="D35" s="19">
        <v>10326615.19</v>
      </c>
      <c r="E35" s="19">
        <v>12969761.82</v>
      </c>
      <c r="F35" s="19">
        <v>203228.58</v>
      </c>
      <c r="G35" s="19">
        <v>4567.73</v>
      </c>
      <c r="H35" s="19">
        <v>71927.25</v>
      </c>
      <c r="I35" s="19">
        <v>1742174.46</v>
      </c>
      <c r="J35" s="19">
        <v>2977222.72</v>
      </c>
      <c r="K35" s="20">
        <f t="shared" si="2"/>
        <v>28295497.749999996</v>
      </c>
      <c r="L35" s="19">
        <v>139934360.58</v>
      </c>
      <c r="M35" s="19">
        <v>2269337.71</v>
      </c>
      <c r="N35" s="19">
        <v>179189.52</v>
      </c>
      <c r="O35" s="21">
        <f t="shared" si="3"/>
        <v>142382887.81</v>
      </c>
      <c r="P35" s="19">
        <v>39609869.37</v>
      </c>
      <c r="Q35" s="19">
        <v>0</v>
      </c>
      <c r="R35" s="19">
        <v>0</v>
      </c>
      <c r="S35" s="22">
        <f t="shared" si="0"/>
        <v>181992757.18</v>
      </c>
      <c r="T35" s="23">
        <f t="shared" si="1"/>
        <v>210288254.93</v>
      </c>
    </row>
    <row r="36" spans="1:20" ht="12.75">
      <c r="A36" s="24">
        <v>31</v>
      </c>
      <c r="B36" s="17" t="s">
        <v>1</v>
      </c>
      <c r="C36" s="26" t="s">
        <v>196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0">
        <f t="shared" si="2"/>
        <v>0</v>
      </c>
      <c r="L36" s="19">
        <v>0</v>
      </c>
      <c r="M36" s="19">
        <v>0</v>
      </c>
      <c r="N36" s="19">
        <v>0</v>
      </c>
      <c r="O36" s="21">
        <f t="shared" si="3"/>
        <v>0</v>
      </c>
      <c r="P36" s="19">
        <v>0</v>
      </c>
      <c r="Q36" s="19">
        <v>0</v>
      </c>
      <c r="R36" s="19">
        <v>88914.94</v>
      </c>
      <c r="S36" s="22">
        <f t="shared" si="0"/>
        <v>88914.94</v>
      </c>
      <c r="T36" s="23">
        <f t="shared" si="1"/>
        <v>88914.94</v>
      </c>
    </row>
    <row r="37" spans="1:20" ht="12.75">
      <c r="A37" s="24">
        <v>32</v>
      </c>
      <c r="B37" s="17" t="s">
        <v>1</v>
      </c>
      <c r="C37" s="25" t="s">
        <v>197</v>
      </c>
      <c r="D37" s="19">
        <v>2365511</v>
      </c>
      <c r="E37" s="19">
        <v>3186915.79</v>
      </c>
      <c r="F37" s="19">
        <v>44079.57</v>
      </c>
      <c r="G37" s="19">
        <v>1340.53</v>
      </c>
      <c r="H37" s="19">
        <v>14259.5</v>
      </c>
      <c r="I37" s="19">
        <v>330981.35</v>
      </c>
      <c r="J37" s="19">
        <v>675871.8</v>
      </c>
      <c r="K37" s="20">
        <f t="shared" si="2"/>
        <v>6618959.54</v>
      </c>
      <c r="L37" s="19">
        <v>59599551.82</v>
      </c>
      <c r="M37" s="19">
        <v>1367295.83</v>
      </c>
      <c r="N37" s="19">
        <v>226789.12</v>
      </c>
      <c r="O37" s="21">
        <f t="shared" si="3"/>
        <v>61193636.77</v>
      </c>
      <c r="P37" s="31">
        <v>0</v>
      </c>
      <c r="Q37" s="19">
        <v>21312858.91</v>
      </c>
      <c r="R37" s="19">
        <v>0</v>
      </c>
      <c r="S37" s="22">
        <f t="shared" si="0"/>
        <v>82506495.68</v>
      </c>
      <c r="T37" s="23">
        <f t="shared" si="1"/>
        <v>89125455.22000001</v>
      </c>
    </row>
    <row r="38" spans="1:20" ht="12.75">
      <c r="A38" s="24">
        <v>33</v>
      </c>
      <c r="B38" s="17" t="s">
        <v>1</v>
      </c>
      <c r="C38" s="27" t="s">
        <v>198</v>
      </c>
      <c r="D38" s="19">
        <v>11744189.17</v>
      </c>
      <c r="E38" s="19">
        <v>11152529.8</v>
      </c>
      <c r="F38" s="19">
        <v>178384.73</v>
      </c>
      <c r="G38" s="19">
        <v>5330.23</v>
      </c>
      <c r="H38" s="19">
        <v>58291.51</v>
      </c>
      <c r="I38" s="19">
        <v>1233431.43</v>
      </c>
      <c r="J38" s="19">
        <v>1759660.74</v>
      </c>
      <c r="K38" s="20">
        <f t="shared" si="2"/>
        <v>26131817.61</v>
      </c>
      <c r="L38" s="19">
        <v>127106321.49</v>
      </c>
      <c r="M38" s="19">
        <v>4262085.08</v>
      </c>
      <c r="N38" s="19">
        <v>221138.91</v>
      </c>
      <c r="O38" s="21">
        <f t="shared" si="3"/>
        <v>131589545.47999999</v>
      </c>
      <c r="P38" s="28">
        <v>52868509.65</v>
      </c>
      <c r="Q38" s="19">
        <v>0</v>
      </c>
      <c r="R38" s="19">
        <v>0</v>
      </c>
      <c r="S38" s="22">
        <f t="shared" si="0"/>
        <v>184458055.13</v>
      </c>
      <c r="T38" s="23">
        <f t="shared" si="1"/>
        <v>210589872.74</v>
      </c>
    </row>
    <row r="39" spans="1:20" ht="12.75">
      <c r="A39" s="24">
        <v>34</v>
      </c>
      <c r="B39" s="17" t="s">
        <v>1</v>
      </c>
      <c r="C39" s="25" t="s">
        <v>199</v>
      </c>
      <c r="D39" s="19">
        <v>1540144.09</v>
      </c>
      <c r="E39" s="19">
        <v>1750680.31</v>
      </c>
      <c r="F39" s="19">
        <v>25569.15</v>
      </c>
      <c r="G39" s="19">
        <v>680.57</v>
      </c>
      <c r="H39" s="19">
        <v>8877.6</v>
      </c>
      <c r="I39" s="19">
        <v>191121.88</v>
      </c>
      <c r="J39" s="19">
        <v>409146.45</v>
      </c>
      <c r="K39" s="20">
        <f t="shared" si="2"/>
        <v>3926220.0500000003</v>
      </c>
      <c r="L39" s="19">
        <v>35209587.82</v>
      </c>
      <c r="M39" s="19">
        <v>535394.7</v>
      </c>
      <c r="N39" s="19">
        <v>524834.24</v>
      </c>
      <c r="O39" s="21">
        <f t="shared" si="3"/>
        <v>36269816.76</v>
      </c>
      <c r="P39" s="31">
        <v>0</v>
      </c>
      <c r="Q39" s="19">
        <v>16949963.74</v>
      </c>
      <c r="R39" s="19">
        <v>0</v>
      </c>
      <c r="S39" s="22">
        <f t="shared" si="0"/>
        <v>53219780.5</v>
      </c>
      <c r="T39" s="23">
        <f t="shared" si="1"/>
        <v>57146000.55</v>
      </c>
    </row>
    <row r="40" spans="1:20" ht="12.75">
      <c r="A40" s="24">
        <v>35</v>
      </c>
      <c r="B40" s="17" t="s">
        <v>8</v>
      </c>
      <c r="C40" s="25" t="s">
        <v>200</v>
      </c>
      <c r="D40" s="19">
        <v>634187.54</v>
      </c>
      <c r="E40" s="19">
        <v>0</v>
      </c>
      <c r="F40" s="19">
        <v>12568.02</v>
      </c>
      <c r="G40" s="19">
        <v>304.34</v>
      </c>
      <c r="H40" s="19">
        <v>4855.2</v>
      </c>
      <c r="I40" s="19">
        <v>0</v>
      </c>
      <c r="J40" s="19">
        <v>0</v>
      </c>
      <c r="K40" s="20">
        <f t="shared" si="2"/>
        <v>651915.1</v>
      </c>
      <c r="L40" s="19">
        <v>16757792.77</v>
      </c>
      <c r="M40" s="19">
        <v>0</v>
      </c>
      <c r="N40" s="19">
        <v>67365.64</v>
      </c>
      <c r="O40" s="21">
        <f t="shared" si="3"/>
        <v>16825158.41</v>
      </c>
      <c r="P40" s="19">
        <v>0</v>
      </c>
      <c r="Q40" s="19">
        <v>0</v>
      </c>
      <c r="R40" s="19">
        <v>0</v>
      </c>
      <c r="S40" s="22">
        <f t="shared" si="0"/>
        <v>16825158.41</v>
      </c>
      <c r="T40" s="23">
        <f t="shared" si="1"/>
        <v>17477073.51</v>
      </c>
    </row>
    <row r="41" spans="1:20" ht="12.75">
      <c r="A41" s="24">
        <v>35</v>
      </c>
      <c r="B41" s="17" t="s">
        <v>9</v>
      </c>
      <c r="C41" s="25" t="s">
        <v>201</v>
      </c>
      <c r="D41" s="19">
        <v>6986664.03</v>
      </c>
      <c r="E41" s="19">
        <v>0</v>
      </c>
      <c r="F41" s="19">
        <v>98793.98</v>
      </c>
      <c r="G41" s="19">
        <v>2392.36</v>
      </c>
      <c r="H41" s="19">
        <v>38165.46</v>
      </c>
      <c r="I41" s="19">
        <v>0</v>
      </c>
      <c r="J41" s="19">
        <v>0</v>
      </c>
      <c r="K41" s="20">
        <f t="shared" si="2"/>
        <v>7126015.830000001</v>
      </c>
      <c r="L41" s="19">
        <v>89802692.62</v>
      </c>
      <c r="M41" s="19">
        <v>461289.87</v>
      </c>
      <c r="N41" s="19">
        <v>35319.91</v>
      </c>
      <c r="O41" s="21">
        <f t="shared" si="3"/>
        <v>90299302.4</v>
      </c>
      <c r="P41" s="28">
        <v>7917207.436686354</v>
      </c>
      <c r="Q41" s="28">
        <v>43944494.003313646</v>
      </c>
      <c r="R41" s="19">
        <v>0</v>
      </c>
      <c r="S41" s="22">
        <f t="shared" si="0"/>
        <v>142161003.84</v>
      </c>
      <c r="T41" s="23">
        <f t="shared" si="1"/>
        <v>149287019.67000002</v>
      </c>
    </row>
    <row r="42" spans="1:20" ht="12.75">
      <c r="A42" s="24">
        <v>35</v>
      </c>
      <c r="B42" s="17" t="s">
        <v>10</v>
      </c>
      <c r="C42" s="25" t="s">
        <v>202</v>
      </c>
      <c r="D42" s="19">
        <v>973038.5</v>
      </c>
      <c r="E42" s="19">
        <v>0</v>
      </c>
      <c r="F42" s="19">
        <v>16958.72</v>
      </c>
      <c r="G42" s="19">
        <v>410.67</v>
      </c>
      <c r="H42" s="19">
        <v>6551.38</v>
      </c>
      <c r="I42" s="19">
        <v>0</v>
      </c>
      <c r="J42" s="19">
        <v>0</v>
      </c>
      <c r="K42" s="20">
        <f t="shared" si="2"/>
        <v>996959.27</v>
      </c>
      <c r="L42" s="19">
        <v>19767054.28</v>
      </c>
      <c r="M42" s="19">
        <v>0</v>
      </c>
      <c r="N42" s="19">
        <v>398589.96</v>
      </c>
      <c r="O42" s="21">
        <f t="shared" si="3"/>
        <v>20165644.240000002</v>
      </c>
      <c r="P42" s="28">
        <v>3732862.12</v>
      </c>
      <c r="Q42" s="28">
        <v>0</v>
      </c>
      <c r="R42" s="19">
        <v>0</v>
      </c>
      <c r="S42" s="22">
        <f t="shared" si="0"/>
        <v>23898506.360000003</v>
      </c>
      <c r="T42" s="23">
        <f t="shared" si="1"/>
        <v>24895465.630000003</v>
      </c>
    </row>
    <row r="43" spans="1:20" ht="12.75">
      <c r="A43" s="24">
        <v>36</v>
      </c>
      <c r="B43" s="17" t="s">
        <v>1</v>
      </c>
      <c r="C43" s="25" t="s">
        <v>203</v>
      </c>
      <c r="D43" s="19">
        <v>7845231.39</v>
      </c>
      <c r="E43" s="19">
        <v>9558591.39</v>
      </c>
      <c r="F43" s="19">
        <v>132208.88</v>
      </c>
      <c r="G43" s="19">
        <v>4020.68</v>
      </c>
      <c r="H43" s="19">
        <v>42768.86</v>
      </c>
      <c r="I43" s="19">
        <v>911034.68</v>
      </c>
      <c r="J43" s="19">
        <v>1712451.89</v>
      </c>
      <c r="K43" s="20">
        <f t="shared" si="2"/>
        <v>20206307.77</v>
      </c>
      <c r="L43" s="19">
        <v>106744830</v>
      </c>
      <c r="M43" s="19">
        <v>1686534.98</v>
      </c>
      <c r="N43" s="19">
        <v>1095202.33</v>
      </c>
      <c r="O43" s="21">
        <f t="shared" si="3"/>
        <v>109526567.31</v>
      </c>
      <c r="P43" s="41">
        <v>0</v>
      </c>
      <c r="Q43" s="28">
        <v>32027896.43</v>
      </c>
      <c r="R43" s="19">
        <v>0</v>
      </c>
      <c r="S43" s="22">
        <f t="shared" si="0"/>
        <v>141554463.74</v>
      </c>
      <c r="T43" s="23">
        <f t="shared" si="1"/>
        <v>161760771.51000002</v>
      </c>
    </row>
    <row r="44" spans="1:20" ht="12.75">
      <c r="A44" s="24">
        <v>37</v>
      </c>
      <c r="B44" s="17" t="s">
        <v>1</v>
      </c>
      <c r="C44" s="25" t="s">
        <v>204</v>
      </c>
      <c r="D44" s="19">
        <v>3043887.16</v>
      </c>
      <c r="E44" s="19">
        <v>3572570.63</v>
      </c>
      <c r="F44" s="19">
        <v>52178.35</v>
      </c>
      <c r="G44" s="19">
        <v>1388.82</v>
      </c>
      <c r="H44" s="19">
        <v>18116.3</v>
      </c>
      <c r="I44" s="19">
        <v>343341.9</v>
      </c>
      <c r="J44" s="19">
        <v>850952.13</v>
      </c>
      <c r="K44" s="20">
        <f t="shared" si="2"/>
        <v>7882435.29</v>
      </c>
      <c r="L44" s="19">
        <v>62208197.57</v>
      </c>
      <c r="M44" s="19">
        <v>896886.89</v>
      </c>
      <c r="N44" s="19">
        <v>1054067.73</v>
      </c>
      <c r="O44" s="21">
        <f t="shared" si="3"/>
        <v>64159152.19</v>
      </c>
      <c r="P44" s="28">
        <v>8226111.14</v>
      </c>
      <c r="Q44" s="28">
        <v>0</v>
      </c>
      <c r="R44" s="19">
        <v>0</v>
      </c>
      <c r="S44" s="22">
        <f t="shared" si="0"/>
        <v>72385263.33</v>
      </c>
      <c r="T44" s="23">
        <f t="shared" si="1"/>
        <v>80267698.62</v>
      </c>
    </row>
    <row r="45" spans="1:20" ht="12.75">
      <c r="A45" s="24">
        <v>38</v>
      </c>
      <c r="B45" s="17" t="s">
        <v>8</v>
      </c>
      <c r="C45" s="25" t="s">
        <v>205</v>
      </c>
      <c r="D45" s="19">
        <v>104287.58</v>
      </c>
      <c r="E45" s="19">
        <v>0</v>
      </c>
      <c r="F45" s="19">
        <v>2447.66</v>
      </c>
      <c r="G45" s="19">
        <v>59.27</v>
      </c>
      <c r="H45" s="19">
        <v>945.56</v>
      </c>
      <c r="I45" s="19">
        <v>0</v>
      </c>
      <c r="J45" s="19">
        <v>0</v>
      </c>
      <c r="K45" s="20">
        <f t="shared" si="2"/>
        <v>107740.07</v>
      </c>
      <c r="L45" s="19">
        <v>8380293.77</v>
      </c>
      <c r="M45" s="19">
        <v>0</v>
      </c>
      <c r="N45" s="19">
        <v>37297.35</v>
      </c>
      <c r="O45" s="21">
        <f t="shared" si="3"/>
        <v>8417591.12</v>
      </c>
      <c r="P45" s="28">
        <v>0</v>
      </c>
      <c r="Q45" s="28">
        <v>0</v>
      </c>
      <c r="R45" s="19">
        <v>0</v>
      </c>
      <c r="S45" s="22">
        <f t="shared" si="0"/>
        <v>8417591.12</v>
      </c>
      <c r="T45" s="23">
        <f t="shared" si="1"/>
        <v>8525331.19</v>
      </c>
    </row>
    <row r="46" spans="1:20" ht="12.75">
      <c r="A46" s="24">
        <v>38</v>
      </c>
      <c r="B46" s="17" t="s">
        <v>9</v>
      </c>
      <c r="C46" s="25" t="s">
        <v>206</v>
      </c>
      <c r="D46" s="19">
        <v>58515.8</v>
      </c>
      <c r="E46" s="19">
        <v>0</v>
      </c>
      <c r="F46" s="19">
        <v>1237.5</v>
      </c>
      <c r="G46" s="19">
        <v>29.97</v>
      </c>
      <c r="H46" s="19">
        <v>478.06</v>
      </c>
      <c r="I46" s="19">
        <v>0</v>
      </c>
      <c r="J46" s="19">
        <v>0</v>
      </c>
      <c r="K46" s="20">
        <f t="shared" si="2"/>
        <v>60261.33</v>
      </c>
      <c r="L46" s="19">
        <v>6934018.12</v>
      </c>
      <c r="M46" s="19">
        <v>2476.67</v>
      </c>
      <c r="N46" s="19">
        <v>5096.25</v>
      </c>
      <c r="O46" s="21">
        <f t="shared" si="3"/>
        <v>6941591.04</v>
      </c>
      <c r="P46" s="28">
        <v>0</v>
      </c>
      <c r="Q46" s="28">
        <v>0</v>
      </c>
      <c r="R46" s="19">
        <v>0</v>
      </c>
      <c r="S46" s="22">
        <f t="shared" si="0"/>
        <v>6941591.04</v>
      </c>
      <c r="T46" s="23">
        <f t="shared" si="1"/>
        <v>7001852.37</v>
      </c>
    </row>
    <row r="47" spans="1:20" ht="12.75">
      <c r="A47" s="24">
        <v>38</v>
      </c>
      <c r="B47" s="17" t="s">
        <v>10</v>
      </c>
      <c r="C47" s="25" t="s">
        <v>207</v>
      </c>
      <c r="D47" s="19">
        <v>499261.51</v>
      </c>
      <c r="E47" s="19">
        <v>0</v>
      </c>
      <c r="F47" s="19">
        <v>9524.82</v>
      </c>
      <c r="G47" s="19">
        <v>230.65</v>
      </c>
      <c r="H47" s="19">
        <v>3679.57</v>
      </c>
      <c r="I47" s="19">
        <v>0</v>
      </c>
      <c r="J47" s="19">
        <v>0</v>
      </c>
      <c r="K47" s="20">
        <f t="shared" si="2"/>
        <v>512696.55000000005</v>
      </c>
      <c r="L47" s="19">
        <v>17432677.82</v>
      </c>
      <c r="M47" s="19">
        <v>0</v>
      </c>
      <c r="N47" s="19">
        <v>174426.65</v>
      </c>
      <c r="O47" s="21">
        <f t="shared" si="3"/>
        <v>17607104.47</v>
      </c>
      <c r="P47" s="28">
        <v>6702382.5</v>
      </c>
      <c r="Q47" s="28">
        <v>0</v>
      </c>
      <c r="R47" s="19">
        <v>0</v>
      </c>
      <c r="S47" s="22">
        <f t="shared" si="0"/>
        <v>24309486.97</v>
      </c>
      <c r="T47" s="23">
        <f t="shared" si="1"/>
        <v>24822183.52</v>
      </c>
    </row>
    <row r="48" spans="1:20" ht="12.75">
      <c r="A48" s="24">
        <v>38</v>
      </c>
      <c r="B48" s="17" t="s">
        <v>11</v>
      </c>
      <c r="C48" s="25" t="s">
        <v>208</v>
      </c>
      <c r="D48" s="19">
        <v>6496298.2</v>
      </c>
      <c r="E48" s="19">
        <v>0</v>
      </c>
      <c r="F48" s="19">
        <v>104161.06</v>
      </c>
      <c r="G48" s="19">
        <v>2522.33</v>
      </c>
      <c r="H48" s="19">
        <v>40238.83</v>
      </c>
      <c r="I48" s="19">
        <v>0</v>
      </c>
      <c r="J48" s="19">
        <v>0</v>
      </c>
      <c r="K48" s="20">
        <f t="shared" si="2"/>
        <v>6643220.42</v>
      </c>
      <c r="L48" s="19">
        <v>94704870.36</v>
      </c>
      <c r="M48" s="19">
        <v>0</v>
      </c>
      <c r="N48" s="19">
        <v>654585.38</v>
      </c>
      <c r="O48" s="21">
        <f t="shared" si="3"/>
        <v>95359455.74</v>
      </c>
      <c r="P48" s="28">
        <v>9955190.081193116</v>
      </c>
      <c r="Q48" s="28">
        <v>31524768.608806882</v>
      </c>
      <c r="R48" s="19">
        <v>0</v>
      </c>
      <c r="S48" s="22">
        <f t="shared" si="0"/>
        <v>136839414.43</v>
      </c>
      <c r="T48" s="23">
        <f t="shared" si="1"/>
        <v>143482634.85</v>
      </c>
    </row>
    <row r="49" spans="1:20" ht="12.75">
      <c r="A49" s="24">
        <v>40</v>
      </c>
      <c r="B49" s="17" t="s">
        <v>1</v>
      </c>
      <c r="C49" s="25" t="s">
        <v>209</v>
      </c>
      <c r="D49" s="19">
        <v>1349641.12</v>
      </c>
      <c r="E49" s="19">
        <v>1655067.23</v>
      </c>
      <c r="F49" s="19">
        <v>24172.7</v>
      </c>
      <c r="G49" s="19">
        <v>643.4</v>
      </c>
      <c r="H49" s="19">
        <v>8392.75</v>
      </c>
      <c r="I49" s="19">
        <v>163219.51</v>
      </c>
      <c r="J49" s="19">
        <v>429697.23</v>
      </c>
      <c r="K49" s="20">
        <f t="shared" si="2"/>
        <v>3630833.94</v>
      </c>
      <c r="L49" s="19">
        <v>29815067.11</v>
      </c>
      <c r="M49" s="19">
        <v>692000.92</v>
      </c>
      <c r="N49" s="19">
        <v>224451.46</v>
      </c>
      <c r="O49" s="21">
        <f t="shared" si="3"/>
        <v>30731519.49</v>
      </c>
      <c r="P49" s="19">
        <v>0</v>
      </c>
      <c r="Q49" s="19">
        <v>0</v>
      </c>
      <c r="R49" s="19">
        <v>0</v>
      </c>
      <c r="S49" s="22">
        <f t="shared" si="0"/>
        <v>30731519.49</v>
      </c>
      <c r="T49" s="23">
        <f t="shared" si="1"/>
        <v>34362353.43</v>
      </c>
    </row>
    <row r="50" spans="1:20" ht="12.75">
      <c r="A50" s="24">
        <v>41</v>
      </c>
      <c r="B50" s="17" t="s">
        <v>1</v>
      </c>
      <c r="C50" s="25" t="s">
        <v>210</v>
      </c>
      <c r="D50" s="19">
        <v>15128178.34</v>
      </c>
      <c r="E50" s="19">
        <v>17697343.88</v>
      </c>
      <c r="F50" s="19">
        <v>268776.54</v>
      </c>
      <c r="G50" s="19">
        <v>6184.25</v>
      </c>
      <c r="H50" s="19">
        <v>96093.13</v>
      </c>
      <c r="I50" s="19">
        <v>1327358.8</v>
      </c>
      <c r="J50" s="19">
        <v>2616278.88</v>
      </c>
      <c r="K50" s="20">
        <f t="shared" si="2"/>
        <v>37140213.82</v>
      </c>
      <c r="L50" s="19">
        <v>198735324.8</v>
      </c>
      <c r="M50" s="19">
        <v>4737034.35</v>
      </c>
      <c r="N50" s="19">
        <v>482644.8</v>
      </c>
      <c r="O50" s="21">
        <f t="shared" si="3"/>
        <v>203955003.95000002</v>
      </c>
      <c r="P50" s="19">
        <v>0</v>
      </c>
      <c r="Q50" s="19">
        <v>0</v>
      </c>
      <c r="R50" s="19">
        <v>0</v>
      </c>
      <c r="S50" s="22">
        <f t="shared" si="0"/>
        <v>203955003.95000002</v>
      </c>
      <c r="T50" s="23">
        <f t="shared" si="1"/>
        <v>241095217.77</v>
      </c>
    </row>
    <row r="51" spans="1:20" ht="12.75">
      <c r="A51" s="24">
        <v>42</v>
      </c>
      <c r="B51" s="17" t="s">
        <v>1</v>
      </c>
      <c r="C51" s="25" t="s">
        <v>211</v>
      </c>
      <c r="D51" s="19">
        <v>894254.45</v>
      </c>
      <c r="E51" s="19">
        <v>957406.61</v>
      </c>
      <c r="F51" s="19">
        <v>13983.18</v>
      </c>
      <c r="G51" s="19">
        <v>372.19</v>
      </c>
      <c r="H51" s="19">
        <v>4854.95</v>
      </c>
      <c r="I51" s="19">
        <v>99881.25</v>
      </c>
      <c r="J51" s="19">
        <v>270448.9</v>
      </c>
      <c r="K51" s="20">
        <f t="shared" si="2"/>
        <v>2241201.53</v>
      </c>
      <c r="L51" s="19">
        <v>29492006.24</v>
      </c>
      <c r="M51" s="19">
        <v>0</v>
      </c>
      <c r="N51" s="19">
        <v>1767.64</v>
      </c>
      <c r="O51" s="21">
        <f t="shared" si="3"/>
        <v>29493773.88</v>
      </c>
      <c r="P51" s="31">
        <v>0</v>
      </c>
      <c r="Q51" s="19">
        <v>3092874.13</v>
      </c>
      <c r="R51" s="19">
        <v>0</v>
      </c>
      <c r="S51" s="22">
        <f t="shared" si="0"/>
        <v>32586648.009999998</v>
      </c>
      <c r="T51" s="23">
        <f t="shared" si="1"/>
        <v>34827849.54</v>
      </c>
    </row>
    <row r="52" spans="1:20" ht="12.75">
      <c r="A52" s="24">
        <v>43</v>
      </c>
      <c r="B52" s="17" t="s">
        <v>1</v>
      </c>
      <c r="C52" s="25" t="s">
        <v>212</v>
      </c>
      <c r="D52" s="19">
        <v>7907902.71</v>
      </c>
      <c r="E52" s="19">
        <v>9074318.26</v>
      </c>
      <c r="F52" s="19">
        <v>114216.22</v>
      </c>
      <c r="G52" s="19">
        <v>3336.28</v>
      </c>
      <c r="H52" s="19">
        <v>37568.57</v>
      </c>
      <c r="I52" s="19">
        <v>979037.87</v>
      </c>
      <c r="J52" s="19">
        <v>1614224.15</v>
      </c>
      <c r="K52" s="20">
        <f t="shared" si="2"/>
        <v>19730604.06</v>
      </c>
      <c r="L52" s="19">
        <v>85506176.52</v>
      </c>
      <c r="M52" s="19">
        <v>695000.91</v>
      </c>
      <c r="N52" s="19">
        <v>752589.97</v>
      </c>
      <c r="O52" s="21">
        <f t="shared" si="3"/>
        <v>86953767.39999999</v>
      </c>
      <c r="P52" s="19">
        <v>4530637.58</v>
      </c>
      <c r="Q52" s="19">
        <v>0</v>
      </c>
      <c r="R52" s="19">
        <v>0</v>
      </c>
      <c r="S52" s="22">
        <f t="shared" si="0"/>
        <v>91484404.97999999</v>
      </c>
      <c r="T52" s="23">
        <f t="shared" si="1"/>
        <v>111215009.03999999</v>
      </c>
    </row>
    <row r="53" spans="1:20" ht="12.75">
      <c r="A53" s="24">
        <v>44</v>
      </c>
      <c r="B53" s="17" t="s">
        <v>1</v>
      </c>
      <c r="C53" s="25" t="s">
        <v>213</v>
      </c>
      <c r="D53" s="19">
        <v>1194350.46</v>
      </c>
      <c r="E53" s="19">
        <v>1504348.16</v>
      </c>
      <c r="F53" s="19">
        <v>20915.13</v>
      </c>
      <c r="G53" s="19">
        <v>502.51</v>
      </c>
      <c r="H53" s="19">
        <v>7056.11</v>
      </c>
      <c r="I53" s="19">
        <v>159084.94</v>
      </c>
      <c r="J53" s="19">
        <v>437876.39</v>
      </c>
      <c r="K53" s="20">
        <f t="shared" si="2"/>
        <v>3324133.6999999997</v>
      </c>
      <c r="L53" s="19">
        <v>42934493.2</v>
      </c>
      <c r="M53" s="19">
        <v>260111.19</v>
      </c>
      <c r="N53" s="19">
        <v>20735.11</v>
      </c>
      <c r="O53" s="21">
        <f t="shared" si="3"/>
        <v>43215339.5</v>
      </c>
      <c r="P53" s="19">
        <v>0</v>
      </c>
      <c r="Q53" s="19">
        <v>0</v>
      </c>
      <c r="R53" s="19">
        <v>0</v>
      </c>
      <c r="S53" s="22">
        <f t="shared" si="0"/>
        <v>43215339.5</v>
      </c>
      <c r="T53" s="23">
        <f t="shared" si="1"/>
        <v>46539473.2</v>
      </c>
    </row>
    <row r="54" spans="1:20" ht="12.75">
      <c r="A54" s="24">
        <v>45</v>
      </c>
      <c r="B54" s="17" t="s">
        <v>1</v>
      </c>
      <c r="C54" s="25" t="s">
        <v>214</v>
      </c>
      <c r="D54" s="19">
        <v>4769920.74</v>
      </c>
      <c r="E54" s="19">
        <v>6454228.31</v>
      </c>
      <c r="F54" s="19">
        <v>88650.6</v>
      </c>
      <c r="G54" s="19">
        <v>2119.91</v>
      </c>
      <c r="H54" s="19">
        <v>33069.99</v>
      </c>
      <c r="I54" s="19">
        <v>755996.6</v>
      </c>
      <c r="J54" s="19">
        <v>1478305.08</v>
      </c>
      <c r="K54" s="20">
        <f t="shared" si="2"/>
        <v>13582291.23</v>
      </c>
      <c r="L54" s="19">
        <v>92184338.41</v>
      </c>
      <c r="M54" s="19">
        <v>1737566.2</v>
      </c>
      <c r="N54" s="19">
        <v>356556.58</v>
      </c>
      <c r="O54" s="21">
        <f t="shared" si="3"/>
        <v>94278461.19</v>
      </c>
      <c r="P54" s="31">
        <v>0</v>
      </c>
      <c r="Q54" s="19">
        <v>10947365.04</v>
      </c>
      <c r="R54" s="19">
        <v>0</v>
      </c>
      <c r="S54" s="22">
        <f>+R54+Q54+P54+O54</f>
        <v>105225826.22999999</v>
      </c>
      <c r="T54" s="23">
        <f>+S54+K54</f>
        <v>118808117.46</v>
      </c>
    </row>
    <row r="55" spans="1:20" ht="12.75">
      <c r="A55" s="24">
        <v>46</v>
      </c>
      <c r="B55" s="17" t="s">
        <v>1</v>
      </c>
      <c r="C55" s="25" t="s">
        <v>215</v>
      </c>
      <c r="D55" s="19">
        <v>25092876.87</v>
      </c>
      <c r="E55" s="19">
        <v>25830611.6</v>
      </c>
      <c r="F55" s="19">
        <v>353406.51</v>
      </c>
      <c r="G55" s="19">
        <v>8822.38</v>
      </c>
      <c r="H55" s="19">
        <v>115332.79</v>
      </c>
      <c r="I55" s="19">
        <v>2862859.9</v>
      </c>
      <c r="J55" s="19">
        <v>4269688.28</v>
      </c>
      <c r="K55" s="20">
        <f t="shared" si="2"/>
        <v>58533598.33</v>
      </c>
      <c r="L55" s="19">
        <v>243119458.5</v>
      </c>
      <c r="M55" s="19">
        <v>4614813.41</v>
      </c>
      <c r="N55" s="19">
        <v>4546785.42</v>
      </c>
      <c r="O55" s="21">
        <f t="shared" si="3"/>
        <v>252281057.33</v>
      </c>
      <c r="P55" s="19">
        <v>101751574.37</v>
      </c>
      <c r="Q55" s="19">
        <v>0</v>
      </c>
      <c r="R55" s="19">
        <v>0</v>
      </c>
      <c r="S55" s="22">
        <f aca="true" t="shared" si="4" ref="S55:S61">+R55+Q55+P55+O55</f>
        <v>354032631.70000005</v>
      </c>
      <c r="T55" s="23">
        <f aca="true" t="shared" si="5" ref="T55:T61">+S55+K55</f>
        <v>412566230.03000003</v>
      </c>
    </row>
    <row r="56" spans="1:20" ht="12.75">
      <c r="A56" s="24">
        <v>47</v>
      </c>
      <c r="B56" s="17" t="s">
        <v>1</v>
      </c>
      <c r="C56" s="25" t="s">
        <v>216</v>
      </c>
      <c r="D56" s="19">
        <v>6023594.63</v>
      </c>
      <c r="E56" s="19">
        <v>5568344.48</v>
      </c>
      <c r="F56" s="19">
        <v>81327.16</v>
      </c>
      <c r="G56" s="19">
        <v>2164.67</v>
      </c>
      <c r="H56" s="19">
        <v>28236.75</v>
      </c>
      <c r="I56" s="19">
        <v>542283.37</v>
      </c>
      <c r="J56" s="19">
        <v>952402.54</v>
      </c>
      <c r="K56" s="20">
        <f t="shared" si="2"/>
        <v>13198353.599999998</v>
      </c>
      <c r="L56" s="19">
        <v>62502051.94</v>
      </c>
      <c r="M56" s="19">
        <v>619808.82</v>
      </c>
      <c r="N56" s="19">
        <v>154970.93</v>
      </c>
      <c r="O56" s="21">
        <f t="shared" si="3"/>
        <v>63276831.69</v>
      </c>
      <c r="P56" s="19">
        <v>0</v>
      </c>
      <c r="Q56" s="19">
        <v>0</v>
      </c>
      <c r="R56" s="19">
        <v>0</v>
      </c>
      <c r="S56" s="22">
        <f t="shared" si="4"/>
        <v>63276831.69</v>
      </c>
      <c r="T56" s="23">
        <f t="shared" si="5"/>
        <v>76475185.28999999</v>
      </c>
    </row>
    <row r="57" spans="1:20" ht="12.75">
      <c r="A57" s="24">
        <v>48</v>
      </c>
      <c r="B57" s="17" t="s">
        <v>1</v>
      </c>
      <c r="C57" s="26" t="s">
        <v>217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0">
        <f t="shared" si="2"/>
        <v>0</v>
      </c>
      <c r="L57" s="19">
        <v>0</v>
      </c>
      <c r="M57" s="19">
        <v>0</v>
      </c>
      <c r="N57" s="19">
        <v>0</v>
      </c>
      <c r="O57" s="21">
        <f t="shared" si="3"/>
        <v>0</v>
      </c>
      <c r="P57" s="19">
        <v>0</v>
      </c>
      <c r="Q57" s="19">
        <v>0</v>
      </c>
      <c r="R57" s="19">
        <v>132680.13</v>
      </c>
      <c r="S57" s="22">
        <f t="shared" si="4"/>
        <v>132680.13</v>
      </c>
      <c r="T57" s="23">
        <f t="shared" si="5"/>
        <v>132680.13</v>
      </c>
    </row>
    <row r="58" spans="1:20" ht="12.75">
      <c r="A58" s="24">
        <v>49</v>
      </c>
      <c r="B58" s="17" t="s">
        <v>1</v>
      </c>
      <c r="C58" s="25" t="s">
        <v>218</v>
      </c>
      <c r="D58" s="19">
        <v>1254668.37</v>
      </c>
      <c r="E58" s="19">
        <v>1918279.61</v>
      </c>
      <c r="F58" s="19">
        <v>28016.99</v>
      </c>
      <c r="G58" s="19">
        <v>745.72</v>
      </c>
      <c r="H58" s="19">
        <v>9727.48</v>
      </c>
      <c r="I58" s="19">
        <v>199871.8</v>
      </c>
      <c r="J58" s="19">
        <v>552493</v>
      </c>
      <c r="K58" s="20">
        <f t="shared" si="2"/>
        <v>3963802.9700000007</v>
      </c>
      <c r="L58" s="19">
        <v>44863180.11</v>
      </c>
      <c r="M58" s="19">
        <v>90400.94</v>
      </c>
      <c r="N58" s="19">
        <v>69340.58</v>
      </c>
      <c r="O58" s="21">
        <f t="shared" si="3"/>
        <v>45022921.63</v>
      </c>
      <c r="P58" s="31">
        <v>0</v>
      </c>
      <c r="Q58" s="19">
        <v>20547203.83</v>
      </c>
      <c r="R58" s="19">
        <v>0</v>
      </c>
      <c r="S58" s="22">
        <f t="shared" si="4"/>
        <v>65570125.46</v>
      </c>
      <c r="T58" s="23">
        <f t="shared" si="5"/>
        <v>69533928.43</v>
      </c>
    </row>
    <row r="59" spans="1:20" ht="12.75">
      <c r="A59" s="24">
        <v>50</v>
      </c>
      <c r="B59" s="17" t="s">
        <v>1</v>
      </c>
      <c r="C59" s="25" t="s">
        <v>219</v>
      </c>
      <c r="D59" s="19">
        <v>11541980.43</v>
      </c>
      <c r="E59" s="19">
        <v>10438931.01</v>
      </c>
      <c r="F59" s="19">
        <v>145133.71</v>
      </c>
      <c r="G59" s="19">
        <v>3487</v>
      </c>
      <c r="H59" s="19">
        <v>48963.54</v>
      </c>
      <c r="I59" s="19">
        <v>1098286.03</v>
      </c>
      <c r="J59" s="19">
        <v>2190370.63</v>
      </c>
      <c r="K59" s="20">
        <f t="shared" si="2"/>
        <v>25467152.349999998</v>
      </c>
      <c r="L59" s="19">
        <v>108201437.1</v>
      </c>
      <c r="M59" s="19">
        <v>2218718.07</v>
      </c>
      <c r="N59" s="19">
        <v>868191.72</v>
      </c>
      <c r="O59" s="21">
        <f t="shared" si="3"/>
        <v>111288346.89</v>
      </c>
      <c r="P59" s="19">
        <v>0</v>
      </c>
      <c r="Q59" s="19">
        <v>0</v>
      </c>
      <c r="R59" s="19">
        <v>0</v>
      </c>
      <c r="S59" s="22">
        <f t="shared" si="4"/>
        <v>111288346.89</v>
      </c>
      <c r="T59" s="23">
        <f t="shared" si="5"/>
        <v>136755499.24</v>
      </c>
    </row>
    <row r="60" spans="1:20" ht="12.75">
      <c r="A60" s="24">
        <v>51</v>
      </c>
      <c r="B60" s="17" t="s">
        <v>1</v>
      </c>
      <c r="C60" s="26" t="s">
        <v>220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0">
        <f t="shared" si="2"/>
        <v>0</v>
      </c>
      <c r="L60" s="19">
        <v>0</v>
      </c>
      <c r="M60" s="19">
        <v>0</v>
      </c>
      <c r="N60" s="19">
        <v>0</v>
      </c>
      <c r="O60" s="21">
        <f t="shared" si="3"/>
        <v>0</v>
      </c>
      <c r="P60" s="19">
        <v>0</v>
      </c>
      <c r="Q60" s="19">
        <v>0</v>
      </c>
      <c r="R60" s="19">
        <v>5739642.67</v>
      </c>
      <c r="S60" s="22">
        <f t="shared" si="4"/>
        <v>5739642.67</v>
      </c>
      <c r="T60" s="23">
        <f t="shared" si="5"/>
        <v>5739642.67</v>
      </c>
    </row>
    <row r="61" spans="1:20" ht="12.75">
      <c r="A61" s="29">
        <v>52</v>
      </c>
      <c r="B61" s="29" t="s">
        <v>1</v>
      </c>
      <c r="C61" s="30" t="s">
        <v>221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0">
        <f t="shared" si="2"/>
        <v>0</v>
      </c>
      <c r="L61" s="19">
        <v>0</v>
      </c>
      <c r="M61" s="19">
        <v>0</v>
      </c>
      <c r="N61" s="19">
        <v>0</v>
      </c>
      <c r="O61" s="21">
        <f t="shared" si="3"/>
        <v>0</v>
      </c>
      <c r="P61" s="19">
        <v>0</v>
      </c>
      <c r="Q61" s="19">
        <v>0</v>
      </c>
      <c r="R61" s="19">
        <v>5445083.76</v>
      </c>
      <c r="S61" s="22">
        <f t="shared" si="4"/>
        <v>5445083.76</v>
      </c>
      <c r="T61" s="23">
        <f t="shared" si="5"/>
        <v>5445083.76</v>
      </c>
    </row>
    <row r="62" spans="11:19" ht="12.75">
      <c r="K62" s="2"/>
      <c r="S62" s="2"/>
    </row>
    <row r="63" spans="11:19" ht="12.75">
      <c r="K63" s="2"/>
      <c r="S63" s="2"/>
    </row>
    <row r="64" spans="11:19" ht="12.75">
      <c r="K64" s="2"/>
      <c r="S64" s="2"/>
    </row>
    <row r="65" spans="11:19" ht="12.75">
      <c r="K65" s="2"/>
      <c r="S65" s="2"/>
    </row>
    <row r="66" spans="11:19" ht="12.75">
      <c r="K66" s="2"/>
      <c r="S66" s="2"/>
    </row>
    <row r="67" spans="11:19" ht="12.75">
      <c r="K67" s="2"/>
      <c r="S67" s="2"/>
    </row>
    <row r="68" spans="11:19" ht="12.75">
      <c r="K68" s="2"/>
      <c r="S68" s="2"/>
    </row>
    <row r="69" spans="11:19" ht="12.75">
      <c r="K69" s="2"/>
      <c r="S69" s="2"/>
    </row>
    <row r="70" spans="11:19" ht="12.75">
      <c r="K70" s="2"/>
      <c r="S70" s="2"/>
    </row>
    <row r="71" spans="11:19" ht="12.75">
      <c r="K71" s="2"/>
      <c r="S71" s="2"/>
    </row>
    <row r="72" spans="11:19" ht="12.75">
      <c r="K72" s="2"/>
      <c r="S72" s="2"/>
    </row>
    <row r="73" spans="11:19" ht="12.75">
      <c r="K73" s="2"/>
      <c r="S73" s="2"/>
    </row>
    <row r="74" spans="11:19" ht="12.75">
      <c r="K74" s="2"/>
      <c r="S74" s="2"/>
    </row>
    <row r="75" spans="11:19" ht="12.75">
      <c r="K75" s="2"/>
      <c r="S75" s="2"/>
    </row>
    <row r="76" spans="11:19" ht="12.75">
      <c r="K76" s="2"/>
      <c r="S76" s="2"/>
    </row>
    <row r="77" spans="11:19" ht="12.75">
      <c r="K77" s="2"/>
      <c r="S77" s="2"/>
    </row>
    <row r="78" spans="11:19" ht="12.75">
      <c r="K78" s="2"/>
      <c r="S78" s="2"/>
    </row>
    <row r="79" spans="11:19" ht="12.75">
      <c r="K79" s="2"/>
      <c r="S79" s="2"/>
    </row>
    <row r="80" spans="11:19" ht="12.75">
      <c r="K80" s="2"/>
      <c r="S80" s="2"/>
    </row>
    <row r="81" spans="11:19" ht="12.75">
      <c r="K81" s="2"/>
      <c r="S81" s="2"/>
    </row>
    <row r="82" spans="11:19" ht="12.75">
      <c r="K82" s="2"/>
      <c r="S82" s="2"/>
    </row>
    <row r="83" spans="11:19" ht="12.75">
      <c r="K83" s="2"/>
      <c r="S83" s="2"/>
    </row>
    <row r="84" spans="11:19" ht="12.75">
      <c r="K84" s="2"/>
      <c r="S84" s="2"/>
    </row>
    <row r="85" spans="11:19" ht="12.75">
      <c r="K85" s="2"/>
      <c r="S85" s="2"/>
    </row>
    <row r="86" spans="11:19" ht="12.75">
      <c r="K86" s="2"/>
      <c r="S86" s="2"/>
    </row>
    <row r="87" spans="11:19" ht="12.75">
      <c r="K87" s="2"/>
      <c r="S87" s="2"/>
    </row>
    <row r="88" spans="11:19" ht="12.75">
      <c r="K88" s="2"/>
      <c r="S88" s="2"/>
    </row>
    <row r="89" spans="11:19" ht="12.75">
      <c r="K89" s="2"/>
      <c r="S89" s="2"/>
    </row>
    <row r="90" spans="11:19" ht="12.75">
      <c r="K90" s="2"/>
      <c r="S90" s="2"/>
    </row>
    <row r="91" spans="11:19" ht="12.75">
      <c r="K91" s="2"/>
      <c r="S91" s="2"/>
    </row>
    <row r="92" spans="11:19" ht="12.75">
      <c r="K92" s="2"/>
      <c r="S92" s="2"/>
    </row>
    <row r="93" spans="11:19" ht="12.75">
      <c r="K93" s="2"/>
      <c r="S93" s="2"/>
    </row>
    <row r="94" spans="11:19" ht="12.75">
      <c r="K94" s="2"/>
      <c r="S94" s="2"/>
    </row>
    <row r="95" spans="11:19" ht="12.75">
      <c r="K95" s="2"/>
      <c r="S95" s="2"/>
    </row>
    <row r="96" spans="11:19" ht="12.75">
      <c r="K96" s="2"/>
      <c r="S96" s="2"/>
    </row>
    <row r="97" spans="11:19" ht="12.75">
      <c r="K97" s="2"/>
      <c r="S97" s="2"/>
    </row>
    <row r="98" spans="11:19" ht="12.75">
      <c r="K98" s="2"/>
      <c r="S98" s="2"/>
    </row>
    <row r="99" spans="11:19" ht="12.75">
      <c r="K99" s="2"/>
      <c r="S99" s="2"/>
    </row>
    <row r="100" spans="11:19" ht="12.75">
      <c r="K100" s="2"/>
      <c r="S100" s="2"/>
    </row>
    <row r="101" spans="11:19" ht="12.75">
      <c r="K101" s="2"/>
      <c r="S101" s="2"/>
    </row>
    <row r="102" spans="11:19" ht="12.75">
      <c r="K102" s="2"/>
      <c r="S102" s="2"/>
    </row>
    <row r="103" spans="11:19" ht="12.75">
      <c r="K103" s="2"/>
      <c r="S103" s="2"/>
    </row>
    <row r="104" spans="11:19" ht="12.75">
      <c r="K104" s="2"/>
      <c r="S104" s="2"/>
    </row>
    <row r="105" ht="12.75">
      <c r="S105" s="2"/>
    </row>
    <row r="106" ht="12.75">
      <c r="S106" s="2"/>
    </row>
    <row r="107" ht="12.75">
      <c r="S107" s="2"/>
    </row>
    <row r="108" ht="12.75">
      <c r="S108" s="2"/>
    </row>
    <row r="109" ht="12.75">
      <c r="S109" s="2"/>
    </row>
    <row r="110" ht="12.75"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  <row r="115" ht="12.75">
      <c r="S115" s="2"/>
    </row>
    <row r="116" ht="12.75">
      <c r="S116" s="2"/>
    </row>
    <row r="117" ht="12.75">
      <c r="S117" s="2"/>
    </row>
    <row r="118" ht="12.75">
      <c r="S118" s="2"/>
    </row>
    <row r="119" ht="12.75">
      <c r="S119" s="2"/>
    </row>
    <row r="120" ht="12.75">
      <c r="S120" s="2"/>
    </row>
    <row r="121" ht="12.75">
      <c r="S121" s="2"/>
    </row>
    <row r="122" ht="12.75">
      <c r="S122" s="2"/>
    </row>
    <row r="123" ht="12.75">
      <c r="S123" s="2"/>
    </row>
    <row r="124" ht="12.75">
      <c r="S124" s="2"/>
    </row>
    <row r="125" ht="12.75">
      <c r="S125" s="2"/>
    </row>
    <row r="126" ht="12.75">
      <c r="S126" s="2"/>
    </row>
    <row r="127" ht="12.75">
      <c r="S127" s="2"/>
    </row>
    <row r="128" ht="12.75">
      <c r="S128" s="2"/>
    </row>
    <row r="129" ht="12.75">
      <c r="S129" s="2"/>
    </row>
    <row r="130" ht="12.75">
      <c r="S130" s="2"/>
    </row>
    <row r="131" ht="12.75">
      <c r="S131" s="2"/>
    </row>
    <row r="132" ht="12.75">
      <c r="S132" s="2"/>
    </row>
    <row r="133" ht="12.75">
      <c r="S133" s="2"/>
    </row>
    <row r="134" ht="12.75">
      <c r="S134" s="2"/>
    </row>
    <row r="135" ht="12.75">
      <c r="S135" s="2"/>
    </row>
    <row r="136" ht="12.75">
      <c r="S136" s="2"/>
    </row>
    <row r="137" ht="12.75">
      <c r="S137" s="2"/>
    </row>
    <row r="138" ht="12.75">
      <c r="S138" s="2"/>
    </row>
    <row r="139" ht="12.75">
      <c r="S139" s="2"/>
    </row>
    <row r="140" ht="12.75">
      <c r="S140" s="2"/>
    </row>
    <row r="141" ht="12.75">
      <c r="S141" s="2"/>
    </row>
    <row r="142" ht="12.75">
      <c r="S142" s="2"/>
    </row>
    <row r="143" ht="12.75">
      <c r="S143" s="2"/>
    </row>
    <row r="144" ht="12.75">
      <c r="S144" s="2"/>
    </row>
    <row r="145" ht="12.75">
      <c r="S145" s="2"/>
    </row>
    <row r="146" ht="12.75">
      <c r="S146" s="2"/>
    </row>
    <row r="147" ht="12.75">
      <c r="S147" s="2"/>
    </row>
    <row r="148" ht="12.75">
      <c r="S148" s="2"/>
    </row>
    <row r="149" ht="12.75">
      <c r="S149" s="2"/>
    </row>
    <row r="150" ht="12.75">
      <c r="S150" s="2"/>
    </row>
    <row r="151" ht="12.75">
      <c r="S151" s="2"/>
    </row>
    <row r="152" ht="12.75">
      <c r="S152" s="2"/>
    </row>
    <row r="153" ht="12.75">
      <c r="S153" s="2"/>
    </row>
    <row r="154" ht="12.75">
      <c r="S154" s="2"/>
    </row>
    <row r="155" ht="12.75">
      <c r="S155" s="2"/>
    </row>
    <row r="156" ht="12.75">
      <c r="S156" s="2"/>
    </row>
    <row r="157" ht="12.75">
      <c r="S157" s="2"/>
    </row>
    <row r="158" ht="12.75">
      <c r="S158" s="2"/>
    </row>
    <row r="159" ht="12.75">
      <c r="S159" s="2"/>
    </row>
    <row r="160" ht="12.75">
      <c r="S160" s="2"/>
    </row>
    <row r="161" ht="12.75">
      <c r="S161" s="2"/>
    </row>
    <row r="162" ht="12.75">
      <c r="S162" s="2"/>
    </row>
    <row r="163" ht="12.75">
      <c r="S163" s="2"/>
    </row>
    <row r="164" ht="12.75">
      <c r="S164" s="2"/>
    </row>
    <row r="165" ht="12.75">
      <c r="S165" s="2"/>
    </row>
    <row r="166" ht="12.75">
      <c r="S166" s="2"/>
    </row>
    <row r="167" ht="12.75">
      <c r="S167" s="2"/>
    </row>
    <row r="168" ht="12.75">
      <c r="S168" s="2"/>
    </row>
  </sheetData>
  <sheetProtection/>
  <mergeCells count="17">
    <mergeCell ref="K2:K3"/>
    <mergeCell ref="L2:O2"/>
    <mergeCell ref="P2:P3"/>
    <mergeCell ref="Q2:Q3"/>
    <mergeCell ref="R2:R3"/>
    <mergeCell ref="D1:T1"/>
    <mergeCell ref="T2:T3"/>
    <mergeCell ref="S2:S3"/>
    <mergeCell ref="I2:I3"/>
    <mergeCell ref="J2:J3"/>
    <mergeCell ref="A2:B4"/>
    <mergeCell ref="C2:C4"/>
    <mergeCell ref="D2:D3"/>
    <mergeCell ref="E2:E3"/>
    <mergeCell ref="F2:F3"/>
    <mergeCell ref="G2:G3"/>
    <mergeCell ref="H2:H3"/>
  </mergeCells>
  <printOptions horizontalCentered="1"/>
  <pageMargins left="0" right="0" top="0.1968503937007874" bottom="0.3937007874015748" header="0" footer="0"/>
  <pageSetup fitToHeight="1" fitToWidth="1" horizontalDpi="600" verticalDpi="600" orientation="landscape" paperSize="9" scale="61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26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7109375" style="2" bestFit="1" customWidth="1"/>
    <col min="2" max="2" width="5.57421875" style="2" customWidth="1"/>
    <col min="3" max="3" width="26.00390625" style="2" customWidth="1"/>
    <col min="4" max="4" width="11.7109375" style="31" bestFit="1" customWidth="1"/>
    <col min="5" max="5" width="11.7109375" style="2" bestFit="1" customWidth="1"/>
    <col min="6" max="6" width="10.00390625" style="2" bestFit="1" customWidth="1"/>
    <col min="7" max="7" width="10.00390625" style="2" customWidth="1"/>
    <col min="8" max="8" width="10.00390625" style="2" bestFit="1" customWidth="1"/>
    <col min="9" max="9" width="13.00390625" style="2" bestFit="1" customWidth="1"/>
    <col min="10" max="10" width="11.8515625" style="31" bestFit="1" customWidth="1"/>
    <col min="11" max="11" width="15.7109375" style="42" customWidth="1"/>
    <col min="12" max="15" width="15.7109375" style="31" customWidth="1"/>
    <col min="16" max="16" width="15.7109375" style="41" customWidth="1"/>
    <col min="17" max="17" width="11.421875" style="2" hidden="1" customWidth="1"/>
    <col min="18" max="16384" width="11.421875" style="2" customWidth="1"/>
  </cols>
  <sheetData>
    <row r="1" spans="4:17" ht="85.5" customHeight="1">
      <c r="D1" s="103" t="s">
        <v>293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64"/>
    </row>
    <row r="2" spans="1:16" ht="12.75" customHeight="1">
      <c r="A2" s="79" t="s">
        <v>128</v>
      </c>
      <c r="B2" s="80"/>
      <c r="C2" s="85" t="s">
        <v>129</v>
      </c>
      <c r="D2" s="88" t="s">
        <v>130</v>
      </c>
      <c r="E2" s="90" t="s">
        <v>131</v>
      </c>
      <c r="F2" s="90" t="s">
        <v>132</v>
      </c>
      <c r="G2" s="92" t="s">
        <v>133</v>
      </c>
      <c r="H2" s="90" t="s">
        <v>134</v>
      </c>
      <c r="I2" s="92" t="s">
        <v>135</v>
      </c>
      <c r="J2" s="77" t="s">
        <v>136</v>
      </c>
      <c r="K2" s="94" t="s">
        <v>137</v>
      </c>
      <c r="L2" s="105" t="s">
        <v>138</v>
      </c>
      <c r="M2" s="106"/>
      <c r="N2" s="106"/>
      <c r="O2" s="106"/>
      <c r="P2" s="101" t="s">
        <v>143</v>
      </c>
    </row>
    <row r="3" spans="1:16" s="33" customFormat="1" ht="41.25" customHeight="1">
      <c r="A3" s="81"/>
      <c r="B3" s="82"/>
      <c r="C3" s="86"/>
      <c r="D3" s="89"/>
      <c r="E3" s="91"/>
      <c r="F3" s="91"/>
      <c r="G3" s="93"/>
      <c r="H3" s="91"/>
      <c r="I3" s="93"/>
      <c r="J3" s="78"/>
      <c r="K3" s="94"/>
      <c r="L3" s="5" t="s">
        <v>144</v>
      </c>
      <c r="M3" s="4" t="s">
        <v>145</v>
      </c>
      <c r="N3" s="4" t="s">
        <v>146</v>
      </c>
      <c r="O3" s="6" t="s">
        <v>147</v>
      </c>
      <c r="P3" s="102"/>
    </row>
    <row r="4" spans="1:16" s="33" customFormat="1" ht="18.75" customHeight="1">
      <c r="A4" s="83"/>
      <c r="B4" s="84"/>
      <c r="C4" s="87"/>
      <c r="D4" s="7" t="s">
        <v>148</v>
      </c>
      <c r="E4" s="8" t="s">
        <v>149</v>
      </c>
      <c r="F4" s="8" t="s">
        <v>150</v>
      </c>
      <c r="G4" s="8" t="s">
        <v>151</v>
      </c>
      <c r="H4" s="8" t="s">
        <v>152</v>
      </c>
      <c r="I4" s="8" t="s">
        <v>153</v>
      </c>
      <c r="J4" s="9" t="s">
        <v>154</v>
      </c>
      <c r="K4" s="10" t="s">
        <v>155</v>
      </c>
      <c r="L4" s="9" t="s">
        <v>156</v>
      </c>
      <c r="M4" s="9" t="s">
        <v>157</v>
      </c>
      <c r="N4" s="9" t="s">
        <v>158</v>
      </c>
      <c r="O4" s="11" t="s">
        <v>222</v>
      </c>
      <c r="P4" s="14" t="s">
        <v>223</v>
      </c>
    </row>
    <row r="5" spans="1:16" ht="12.75" customHeight="1">
      <c r="A5" s="34" t="s">
        <v>2</v>
      </c>
      <c r="B5" s="35" t="s">
        <v>10</v>
      </c>
      <c r="C5" s="36" t="s">
        <v>166</v>
      </c>
      <c r="D5" s="37">
        <v>3030402.42</v>
      </c>
      <c r="E5" s="37">
        <v>2744527</v>
      </c>
      <c r="F5" s="37">
        <v>37694.01</v>
      </c>
      <c r="G5" s="37">
        <v>901.38</v>
      </c>
      <c r="H5" s="37">
        <v>14061.27</v>
      </c>
      <c r="I5" s="37">
        <v>276569.85</v>
      </c>
      <c r="J5" s="37">
        <v>653137.45</v>
      </c>
      <c r="K5" s="38">
        <f>SUM(D5:J5)</f>
        <v>6757293.379999999</v>
      </c>
      <c r="L5" s="37">
        <v>29571445.2</v>
      </c>
      <c r="M5" s="37">
        <v>2609581.69</v>
      </c>
      <c r="N5" s="37">
        <v>301436.14</v>
      </c>
      <c r="O5" s="39">
        <f>+N5+M5+L5</f>
        <v>32482463.03</v>
      </c>
      <c r="P5" s="40">
        <f>+O5+K5</f>
        <v>39239756.41</v>
      </c>
    </row>
    <row r="6" spans="1:16" ht="12.75" customHeight="1">
      <c r="A6" s="34" t="s">
        <v>3</v>
      </c>
      <c r="B6" s="35" t="s">
        <v>49</v>
      </c>
      <c r="C6" s="36" t="s">
        <v>167</v>
      </c>
      <c r="D6" s="37">
        <v>5809464.53</v>
      </c>
      <c r="E6" s="37">
        <v>5699144.78</v>
      </c>
      <c r="F6" s="37">
        <v>77968.11</v>
      </c>
      <c r="G6" s="37">
        <v>1946.38</v>
      </c>
      <c r="H6" s="37">
        <v>25444.58</v>
      </c>
      <c r="I6" s="37">
        <v>637967.09</v>
      </c>
      <c r="J6" s="37">
        <v>923240.15</v>
      </c>
      <c r="K6" s="38">
        <f aca="true" t="shared" si="0" ref="K6:K69">SUM(D6:J6)</f>
        <v>13175175.620000001</v>
      </c>
      <c r="L6" s="37">
        <v>59275389.75</v>
      </c>
      <c r="M6" s="37">
        <v>2322566.59</v>
      </c>
      <c r="N6" s="37">
        <v>1718945.77</v>
      </c>
      <c r="O6" s="39">
        <f aca="true" t="shared" si="1" ref="O6:O69">+N6+M6+L6</f>
        <v>63316902.11</v>
      </c>
      <c r="P6" s="40">
        <f aca="true" t="shared" si="2" ref="P6:P69">+O6+K6</f>
        <v>76492077.73</v>
      </c>
    </row>
    <row r="7" spans="1:16" ht="12.75" customHeight="1">
      <c r="A7" s="34" t="s">
        <v>3</v>
      </c>
      <c r="B7" s="35" t="s">
        <v>50</v>
      </c>
      <c r="C7" s="36" t="s">
        <v>224</v>
      </c>
      <c r="D7" s="37">
        <v>2308778.37</v>
      </c>
      <c r="E7" s="37">
        <v>3925456.76</v>
      </c>
      <c r="F7" s="37">
        <v>53702.87</v>
      </c>
      <c r="G7" s="37">
        <v>1340.63</v>
      </c>
      <c r="H7" s="37">
        <v>17525.71</v>
      </c>
      <c r="I7" s="37">
        <v>385121.74</v>
      </c>
      <c r="J7" s="37">
        <v>635909.32</v>
      </c>
      <c r="K7" s="38">
        <f t="shared" si="0"/>
        <v>7327835.4</v>
      </c>
      <c r="L7" s="37">
        <v>41348233.25</v>
      </c>
      <c r="M7" s="37">
        <v>4619992.26</v>
      </c>
      <c r="N7" s="37">
        <v>230623.13</v>
      </c>
      <c r="O7" s="39">
        <f t="shared" si="1"/>
        <v>46198848.64</v>
      </c>
      <c r="P7" s="40">
        <f t="shared" si="2"/>
        <v>53526684.04</v>
      </c>
    </row>
    <row r="8" spans="1:16" ht="12.75" customHeight="1">
      <c r="A8" s="34" t="s">
        <v>3</v>
      </c>
      <c r="B8" s="35" t="s">
        <v>51</v>
      </c>
      <c r="C8" s="36" t="s">
        <v>225</v>
      </c>
      <c r="D8" s="37">
        <v>760320.96</v>
      </c>
      <c r="E8" s="37">
        <v>1385606.47</v>
      </c>
      <c r="F8" s="37">
        <v>18956.02</v>
      </c>
      <c r="G8" s="37">
        <v>473.21</v>
      </c>
      <c r="H8" s="37">
        <v>6186.22</v>
      </c>
      <c r="I8" s="37">
        <v>183810.11</v>
      </c>
      <c r="J8" s="37">
        <v>224463.07</v>
      </c>
      <c r="K8" s="38">
        <f t="shared" si="0"/>
        <v>2579816.0599999996</v>
      </c>
      <c r="L8" s="37">
        <v>14882276.85</v>
      </c>
      <c r="M8" s="37">
        <v>839833.66</v>
      </c>
      <c r="N8" s="37">
        <v>43922.69</v>
      </c>
      <c r="O8" s="39">
        <f t="shared" si="1"/>
        <v>15766033.2</v>
      </c>
      <c r="P8" s="40">
        <f t="shared" si="2"/>
        <v>18345849.259999998</v>
      </c>
    </row>
    <row r="9" spans="1:16" ht="12.75" customHeight="1">
      <c r="A9" s="34" t="s">
        <v>3</v>
      </c>
      <c r="B9" s="35" t="s">
        <v>52</v>
      </c>
      <c r="C9" s="36" t="s">
        <v>226</v>
      </c>
      <c r="D9" s="37">
        <v>678286.16</v>
      </c>
      <c r="E9" s="37">
        <v>1452059.84</v>
      </c>
      <c r="F9" s="37">
        <v>19865.15</v>
      </c>
      <c r="G9" s="37">
        <v>495.91</v>
      </c>
      <c r="H9" s="37">
        <v>6482.91</v>
      </c>
      <c r="I9" s="37">
        <v>236079.19</v>
      </c>
      <c r="J9" s="37">
        <v>235228.27</v>
      </c>
      <c r="K9" s="38">
        <f t="shared" si="0"/>
        <v>2628497.43</v>
      </c>
      <c r="L9" s="37">
        <v>14665249.41</v>
      </c>
      <c r="M9" s="37">
        <v>1230936.43</v>
      </c>
      <c r="N9" s="37">
        <v>204202.94</v>
      </c>
      <c r="O9" s="39">
        <f t="shared" si="1"/>
        <v>16100388.78</v>
      </c>
      <c r="P9" s="40">
        <f t="shared" si="2"/>
        <v>18728886.21</v>
      </c>
    </row>
    <row r="10" spans="1:16" ht="12.75" customHeight="1">
      <c r="A10" s="34" t="s">
        <v>4</v>
      </c>
      <c r="B10" s="35" t="s">
        <v>53</v>
      </c>
      <c r="C10" s="36" t="s">
        <v>168</v>
      </c>
      <c r="D10" s="37">
        <v>2980413.15</v>
      </c>
      <c r="E10" s="37">
        <v>3013996.12</v>
      </c>
      <c r="F10" s="37">
        <v>45771.31</v>
      </c>
      <c r="G10" s="37">
        <v>1053.15</v>
      </c>
      <c r="H10" s="37">
        <v>16364.18</v>
      </c>
      <c r="I10" s="37">
        <v>343054.29</v>
      </c>
      <c r="J10" s="37">
        <v>500892.4</v>
      </c>
      <c r="K10" s="38">
        <f t="shared" si="0"/>
        <v>6901544.6</v>
      </c>
      <c r="L10" s="37">
        <v>34980642.84</v>
      </c>
      <c r="M10" s="37">
        <v>60693.69</v>
      </c>
      <c r="N10" s="37">
        <v>278157.31</v>
      </c>
      <c r="O10" s="39">
        <f t="shared" si="1"/>
        <v>35319493.84</v>
      </c>
      <c r="P10" s="40">
        <f t="shared" si="2"/>
        <v>42221038.440000005</v>
      </c>
    </row>
    <row r="11" spans="1:16" ht="12.75" customHeight="1">
      <c r="A11" s="34" t="s">
        <v>4</v>
      </c>
      <c r="B11" s="35" t="s">
        <v>54</v>
      </c>
      <c r="C11" s="36" t="s">
        <v>227</v>
      </c>
      <c r="D11" s="37">
        <v>1027970.92</v>
      </c>
      <c r="E11" s="37">
        <v>1424991.13</v>
      </c>
      <c r="F11" s="37">
        <v>21640.28</v>
      </c>
      <c r="G11" s="37">
        <v>497.92</v>
      </c>
      <c r="H11" s="37">
        <v>7736.84</v>
      </c>
      <c r="I11" s="37">
        <v>158937.71</v>
      </c>
      <c r="J11" s="37">
        <v>236817.57</v>
      </c>
      <c r="K11" s="38">
        <f t="shared" si="0"/>
        <v>2878592.369999999</v>
      </c>
      <c r="L11" s="37">
        <v>15982248.05</v>
      </c>
      <c r="M11" s="37">
        <v>227407.15</v>
      </c>
      <c r="N11" s="37">
        <v>82698.78</v>
      </c>
      <c r="O11" s="39">
        <f t="shared" si="1"/>
        <v>16292353.98</v>
      </c>
      <c r="P11" s="40">
        <f t="shared" si="2"/>
        <v>19170946.35</v>
      </c>
    </row>
    <row r="12" spans="1:16" ht="12.75" customHeight="1">
      <c r="A12" s="34" t="s">
        <v>4</v>
      </c>
      <c r="B12" s="35" t="s">
        <v>55</v>
      </c>
      <c r="C12" s="36" t="s">
        <v>228</v>
      </c>
      <c r="D12" s="37">
        <v>630715.6</v>
      </c>
      <c r="E12" s="37">
        <v>1375205.96</v>
      </c>
      <c r="F12" s="37">
        <v>20884.23</v>
      </c>
      <c r="G12" s="37">
        <v>480.52</v>
      </c>
      <c r="H12" s="37">
        <v>7466.54</v>
      </c>
      <c r="I12" s="37">
        <v>147009.56</v>
      </c>
      <c r="J12" s="37">
        <v>228543.83</v>
      </c>
      <c r="K12" s="38">
        <f t="shared" si="0"/>
        <v>2410306.24</v>
      </c>
      <c r="L12" s="37">
        <v>14243418.8</v>
      </c>
      <c r="M12" s="37">
        <v>808178.46</v>
      </c>
      <c r="N12" s="37">
        <v>626932.73</v>
      </c>
      <c r="O12" s="39">
        <f t="shared" si="1"/>
        <v>15678529.99</v>
      </c>
      <c r="P12" s="40">
        <f t="shared" si="2"/>
        <v>18088836.23</v>
      </c>
    </row>
    <row r="13" spans="1:16" ht="12.75" customHeight="1">
      <c r="A13" s="34" t="s">
        <v>5</v>
      </c>
      <c r="B13" s="35" t="s">
        <v>56</v>
      </c>
      <c r="C13" s="36" t="s">
        <v>169</v>
      </c>
      <c r="D13" s="37">
        <v>1138187.03</v>
      </c>
      <c r="E13" s="37">
        <v>1048921.15</v>
      </c>
      <c r="F13" s="37">
        <v>15318.62</v>
      </c>
      <c r="G13" s="37">
        <v>407.73</v>
      </c>
      <c r="H13" s="37">
        <v>5318.62</v>
      </c>
      <c r="I13" s="37">
        <v>107853.18</v>
      </c>
      <c r="J13" s="37">
        <v>238481.1</v>
      </c>
      <c r="K13" s="38">
        <f t="shared" si="0"/>
        <v>2554487.43</v>
      </c>
      <c r="L13" s="37">
        <v>9024289.83</v>
      </c>
      <c r="M13" s="37">
        <v>600321.83</v>
      </c>
      <c r="N13" s="37">
        <v>31711.58</v>
      </c>
      <c r="O13" s="39">
        <f t="shared" si="1"/>
        <v>9656323.24</v>
      </c>
      <c r="P13" s="40">
        <f t="shared" si="2"/>
        <v>12210810.67</v>
      </c>
    </row>
    <row r="14" spans="1:16" ht="12.75" customHeight="1">
      <c r="A14" s="34" t="s">
        <v>6</v>
      </c>
      <c r="B14" s="35" t="s">
        <v>57</v>
      </c>
      <c r="C14" s="36" t="s">
        <v>170</v>
      </c>
      <c r="D14" s="37">
        <v>2535065.41</v>
      </c>
      <c r="E14" s="37">
        <v>2170366.82</v>
      </c>
      <c r="F14" s="37">
        <v>27793.35</v>
      </c>
      <c r="G14" s="37">
        <v>629.43</v>
      </c>
      <c r="H14" s="37">
        <v>10627.95</v>
      </c>
      <c r="I14" s="37">
        <v>292386.96</v>
      </c>
      <c r="J14" s="37">
        <v>505432.78</v>
      </c>
      <c r="K14" s="38">
        <f t="shared" si="0"/>
        <v>5542302.7</v>
      </c>
      <c r="L14" s="37">
        <v>26492980.85</v>
      </c>
      <c r="M14" s="37">
        <v>936904.19</v>
      </c>
      <c r="N14" s="37">
        <v>52740.39</v>
      </c>
      <c r="O14" s="39">
        <f t="shared" si="1"/>
        <v>27482625.43</v>
      </c>
      <c r="P14" s="40">
        <f t="shared" si="2"/>
        <v>33024928.13</v>
      </c>
    </row>
    <row r="15" spans="1:16" ht="12.75" customHeight="1">
      <c r="A15" s="34" t="s">
        <v>6</v>
      </c>
      <c r="B15" s="35" t="s">
        <v>58</v>
      </c>
      <c r="C15" s="36" t="s">
        <v>229</v>
      </c>
      <c r="D15" s="37">
        <v>833659.24</v>
      </c>
      <c r="E15" s="37">
        <v>856503.58</v>
      </c>
      <c r="F15" s="37">
        <v>10968.24</v>
      </c>
      <c r="G15" s="37">
        <v>248.4</v>
      </c>
      <c r="H15" s="37">
        <v>4194.17</v>
      </c>
      <c r="I15" s="37">
        <v>118625.63</v>
      </c>
      <c r="J15" s="37">
        <v>199461.67</v>
      </c>
      <c r="K15" s="38">
        <f t="shared" si="0"/>
        <v>2023660.9299999997</v>
      </c>
      <c r="L15" s="37">
        <v>9432658.35</v>
      </c>
      <c r="M15" s="37">
        <v>858332.97</v>
      </c>
      <c r="N15" s="37">
        <v>43786.35</v>
      </c>
      <c r="O15" s="39">
        <f t="shared" si="1"/>
        <v>10334777.67</v>
      </c>
      <c r="P15" s="40">
        <f t="shared" si="2"/>
        <v>12358438.6</v>
      </c>
    </row>
    <row r="16" spans="1:16" ht="12.75" customHeight="1">
      <c r="A16" s="34" t="s">
        <v>7</v>
      </c>
      <c r="B16" s="35" t="s">
        <v>59</v>
      </c>
      <c r="C16" s="36" t="s">
        <v>230</v>
      </c>
      <c r="D16" s="37">
        <v>8499584.94</v>
      </c>
      <c r="E16" s="37">
        <v>9609810.74</v>
      </c>
      <c r="F16" s="37">
        <v>117013.28</v>
      </c>
      <c r="G16" s="37">
        <v>3427.48</v>
      </c>
      <c r="H16" s="37">
        <v>36253.03</v>
      </c>
      <c r="I16" s="37">
        <v>952805.1</v>
      </c>
      <c r="J16" s="37">
        <v>1284432.09</v>
      </c>
      <c r="K16" s="38">
        <f t="shared" si="0"/>
        <v>20503326.660000004</v>
      </c>
      <c r="L16" s="37">
        <v>60790961.85</v>
      </c>
      <c r="M16" s="37">
        <v>10178996.49</v>
      </c>
      <c r="N16" s="37">
        <v>769506.73</v>
      </c>
      <c r="O16" s="39">
        <f t="shared" si="1"/>
        <v>71739465.07000001</v>
      </c>
      <c r="P16" s="40">
        <f t="shared" si="2"/>
        <v>92242791.73000002</v>
      </c>
    </row>
    <row r="17" spans="1:16" ht="12.75" customHeight="1">
      <c r="A17" s="34" t="s">
        <v>12</v>
      </c>
      <c r="B17" s="35" t="s">
        <v>57</v>
      </c>
      <c r="C17" s="36" t="s">
        <v>231</v>
      </c>
      <c r="D17" s="37">
        <v>3474643.72</v>
      </c>
      <c r="E17" s="37">
        <v>4194449.81</v>
      </c>
      <c r="F17" s="37">
        <v>52790.55</v>
      </c>
      <c r="G17" s="37">
        <v>1542.02</v>
      </c>
      <c r="H17" s="37">
        <v>17364.13</v>
      </c>
      <c r="I17" s="37">
        <v>321431.4</v>
      </c>
      <c r="J17" s="37">
        <v>635396.14</v>
      </c>
      <c r="K17" s="38">
        <f t="shared" si="0"/>
        <v>8697617.77</v>
      </c>
      <c r="L17" s="37">
        <v>47739160.42</v>
      </c>
      <c r="M17" s="37">
        <v>4676645.16</v>
      </c>
      <c r="N17" s="37">
        <v>231494.24</v>
      </c>
      <c r="O17" s="39">
        <f t="shared" si="1"/>
        <v>52647299.82</v>
      </c>
      <c r="P17" s="40">
        <f t="shared" si="2"/>
        <v>61344917.59</v>
      </c>
    </row>
    <row r="18" spans="1:16" ht="12.75" customHeight="1">
      <c r="A18" s="34" t="s">
        <v>12</v>
      </c>
      <c r="B18" s="35" t="s">
        <v>56</v>
      </c>
      <c r="C18" s="36" t="s">
        <v>175</v>
      </c>
      <c r="D18" s="37">
        <v>55390353.05</v>
      </c>
      <c r="E18" s="37">
        <v>31292858.56</v>
      </c>
      <c r="F18" s="37">
        <v>393846.02</v>
      </c>
      <c r="G18" s="37">
        <v>11504.31</v>
      </c>
      <c r="H18" s="37">
        <v>129545.8</v>
      </c>
      <c r="I18" s="37">
        <v>3118389.78</v>
      </c>
      <c r="J18" s="37">
        <v>4740398.01</v>
      </c>
      <c r="K18" s="38">
        <f t="shared" si="0"/>
        <v>95076895.53</v>
      </c>
      <c r="L18" s="37">
        <v>891735820.85</v>
      </c>
      <c r="M18" s="37">
        <v>82548381.97</v>
      </c>
      <c r="N18" s="37">
        <v>4022881.04</v>
      </c>
      <c r="O18" s="39">
        <f t="shared" si="1"/>
        <v>978307083.86</v>
      </c>
      <c r="P18" s="40">
        <f t="shared" si="2"/>
        <v>1073383979.39</v>
      </c>
    </row>
    <row r="19" spans="1:16" ht="12.75" customHeight="1">
      <c r="A19" s="34" t="s">
        <v>12</v>
      </c>
      <c r="B19" s="35" t="s">
        <v>60</v>
      </c>
      <c r="C19" s="36" t="s">
        <v>232</v>
      </c>
      <c r="D19" s="37">
        <v>1403831.15</v>
      </c>
      <c r="E19" s="37">
        <v>1674247.5</v>
      </c>
      <c r="F19" s="37">
        <v>21071.76</v>
      </c>
      <c r="G19" s="37">
        <v>615.51</v>
      </c>
      <c r="H19" s="37">
        <v>6931.03</v>
      </c>
      <c r="I19" s="37">
        <v>160262.63</v>
      </c>
      <c r="J19" s="37">
        <v>253623.35</v>
      </c>
      <c r="K19" s="38">
        <f t="shared" si="0"/>
        <v>3520582.9299999992</v>
      </c>
      <c r="L19" s="37">
        <v>16237865.6</v>
      </c>
      <c r="M19" s="37">
        <v>1159886.49</v>
      </c>
      <c r="N19" s="37">
        <v>1040868.54</v>
      </c>
      <c r="O19" s="39">
        <f t="shared" si="1"/>
        <v>18438620.63</v>
      </c>
      <c r="P19" s="40">
        <f t="shared" si="2"/>
        <v>21959203.56</v>
      </c>
    </row>
    <row r="20" spans="1:16" ht="12.75" customHeight="1">
      <c r="A20" s="34" t="s">
        <v>12</v>
      </c>
      <c r="B20" s="35" t="s">
        <v>61</v>
      </c>
      <c r="C20" s="36" t="s">
        <v>233</v>
      </c>
      <c r="D20" s="37">
        <v>3793622.09</v>
      </c>
      <c r="E20" s="37">
        <v>4956373.23</v>
      </c>
      <c r="F20" s="37">
        <v>62379.98</v>
      </c>
      <c r="G20" s="37">
        <v>1822.13</v>
      </c>
      <c r="H20" s="37">
        <v>20518.33</v>
      </c>
      <c r="I20" s="37">
        <v>375473.02</v>
      </c>
      <c r="J20" s="37">
        <v>750816.09</v>
      </c>
      <c r="K20" s="38">
        <f t="shared" si="0"/>
        <v>9961004.870000001</v>
      </c>
      <c r="L20" s="37">
        <v>55833536.78</v>
      </c>
      <c r="M20" s="37">
        <v>7298273.84</v>
      </c>
      <c r="N20" s="37">
        <v>357932.48</v>
      </c>
      <c r="O20" s="39">
        <f t="shared" si="1"/>
        <v>63489743.1</v>
      </c>
      <c r="P20" s="40">
        <f t="shared" si="2"/>
        <v>73450747.97</v>
      </c>
    </row>
    <row r="21" spans="1:16" ht="12.75" customHeight="1">
      <c r="A21" s="34" t="s">
        <v>12</v>
      </c>
      <c r="B21" s="35" t="s">
        <v>62</v>
      </c>
      <c r="C21" s="36" t="s">
        <v>234</v>
      </c>
      <c r="D21" s="37">
        <v>1913488.02</v>
      </c>
      <c r="E21" s="37">
        <v>2441520.05</v>
      </c>
      <c r="F21" s="37">
        <v>30728.51</v>
      </c>
      <c r="G21" s="37">
        <v>897.59</v>
      </c>
      <c r="H21" s="37">
        <v>10107.38</v>
      </c>
      <c r="I21" s="37">
        <v>211163.12</v>
      </c>
      <c r="J21" s="37">
        <v>369853.61</v>
      </c>
      <c r="K21" s="38">
        <f t="shared" si="0"/>
        <v>4977758.28</v>
      </c>
      <c r="L21" s="37">
        <v>21788472.95</v>
      </c>
      <c r="M21" s="37">
        <v>3349051.88</v>
      </c>
      <c r="N21" s="37">
        <v>163643.74</v>
      </c>
      <c r="O21" s="39">
        <f t="shared" si="1"/>
        <v>25301168.57</v>
      </c>
      <c r="P21" s="40">
        <f t="shared" si="2"/>
        <v>30278926.85</v>
      </c>
    </row>
    <row r="22" spans="1:16" ht="12.75" customHeight="1">
      <c r="A22" s="34" t="s">
        <v>12</v>
      </c>
      <c r="B22" s="35" t="s">
        <v>63</v>
      </c>
      <c r="C22" s="36" t="s">
        <v>235</v>
      </c>
      <c r="D22" s="37">
        <v>4000657.63</v>
      </c>
      <c r="E22" s="37">
        <v>4050740.56</v>
      </c>
      <c r="F22" s="37">
        <v>50981.86</v>
      </c>
      <c r="G22" s="37">
        <v>1489.19</v>
      </c>
      <c r="H22" s="37">
        <v>16769.21</v>
      </c>
      <c r="I22" s="37">
        <v>341901.71</v>
      </c>
      <c r="J22" s="37">
        <v>613626.35</v>
      </c>
      <c r="K22" s="38">
        <f t="shared" si="0"/>
        <v>9076166.51</v>
      </c>
      <c r="L22" s="37">
        <v>35722274.63</v>
      </c>
      <c r="M22" s="37">
        <v>5066937.84</v>
      </c>
      <c r="N22" s="37">
        <v>468827.64</v>
      </c>
      <c r="O22" s="39">
        <f t="shared" si="1"/>
        <v>41258040.11</v>
      </c>
      <c r="P22" s="40">
        <f t="shared" si="2"/>
        <v>50334206.62</v>
      </c>
    </row>
    <row r="23" spans="1:16" ht="12.75" customHeight="1">
      <c r="A23" s="34" t="s">
        <v>12</v>
      </c>
      <c r="B23" s="35" t="s">
        <v>64</v>
      </c>
      <c r="C23" s="36" t="s">
        <v>236</v>
      </c>
      <c r="D23" s="37">
        <v>1387625.13</v>
      </c>
      <c r="E23" s="37">
        <v>1602859.65</v>
      </c>
      <c r="F23" s="37">
        <v>20173.29</v>
      </c>
      <c r="G23" s="37">
        <v>589.27</v>
      </c>
      <c r="H23" s="37">
        <v>6635.5</v>
      </c>
      <c r="I23" s="37">
        <v>142283.07</v>
      </c>
      <c r="J23" s="37">
        <v>242809.16</v>
      </c>
      <c r="K23" s="38">
        <f t="shared" si="0"/>
        <v>3402975.07</v>
      </c>
      <c r="L23" s="37">
        <v>16165276.6</v>
      </c>
      <c r="M23" s="37">
        <v>1016569.62</v>
      </c>
      <c r="N23" s="37">
        <v>51730.4</v>
      </c>
      <c r="O23" s="39">
        <f t="shared" si="1"/>
        <v>17233576.62</v>
      </c>
      <c r="P23" s="40">
        <f t="shared" si="2"/>
        <v>20636551.69</v>
      </c>
    </row>
    <row r="24" spans="1:16" ht="12.75" customHeight="1">
      <c r="A24" s="34" t="s">
        <v>12</v>
      </c>
      <c r="B24" s="35" t="s">
        <v>65</v>
      </c>
      <c r="C24" s="36" t="s">
        <v>237</v>
      </c>
      <c r="D24" s="37">
        <v>4761145.97</v>
      </c>
      <c r="E24" s="37">
        <v>1729665.32</v>
      </c>
      <c r="F24" s="37">
        <v>21769.24</v>
      </c>
      <c r="G24" s="37">
        <v>635.88</v>
      </c>
      <c r="H24" s="37">
        <v>7160.45</v>
      </c>
      <c r="I24" s="37">
        <v>97260.87</v>
      </c>
      <c r="J24" s="37">
        <v>262018.31</v>
      </c>
      <c r="K24" s="38">
        <f t="shared" si="0"/>
        <v>6879656.04</v>
      </c>
      <c r="L24" s="37">
        <v>10650739.76</v>
      </c>
      <c r="M24" s="37">
        <v>836800.31</v>
      </c>
      <c r="N24" s="37">
        <v>43541.6</v>
      </c>
      <c r="O24" s="39">
        <f t="shared" si="1"/>
        <v>11531081.67</v>
      </c>
      <c r="P24" s="40">
        <f t="shared" si="2"/>
        <v>18410737.71</v>
      </c>
    </row>
    <row r="25" spans="1:16" ht="12.75" customHeight="1">
      <c r="A25" s="34" t="s">
        <v>12</v>
      </c>
      <c r="B25" s="35" t="s">
        <v>66</v>
      </c>
      <c r="C25" s="36" t="s">
        <v>238</v>
      </c>
      <c r="D25" s="37">
        <v>1366211.6</v>
      </c>
      <c r="E25" s="37">
        <v>2278826</v>
      </c>
      <c r="F25" s="37">
        <v>28680.87</v>
      </c>
      <c r="G25" s="37">
        <v>837.77</v>
      </c>
      <c r="H25" s="37">
        <v>9433.86</v>
      </c>
      <c r="I25" s="37">
        <v>167790.24</v>
      </c>
      <c r="J25" s="37">
        <v>345207.91</v>
      </c>
      <c r="K25" s="38">
        <f t="shared" si="0"/>
        <v>4196988.25</v>
      </c>
      <c r="L25" s="37">
        <v>44309866.17</v>
      </c>
      <c r="M25" s="37">
        <v>1342343.69</v>
      </c>
      <c r="N25" s="37">
        <v>256159.38</v>
      </c>
      <c r="O25" s="39">
        <f t="shared" si="1"/>
        <v>45908369.24</v>
      </c>
      <c r="P25" s="40">
        <f t="shared" si="2"/>
        <v>50105357.49</v>
      </c>
    </row>
    <row r="26" spans="1:16" ht="12.75" customHeight="1">
      <c r="A26" s="34" t="s">
        <v>12</v>
      </c>
      <c r="B26" s="35" t="s">
        <v>67</v>
      </c>
      <c r="C26" s="36" t="s">
        <v>239</v>
      </c>
      <c r="D26" s="37">
        <v>3921092.92</v>
      </c>
      <c r="E26" s="37">
        <v>4184471.02</v>
      </c>
      <c r="F26" s="37">
        <v>52664.96</v>
      </c>
      <c r="G26" s="37">
        <v>1538.35</v>
      </c>
      <c r="H26" s="37">
        <v>17322.82</v>
      </c>
      <c r="I26" s="37">
        <v>329858.93</v>
      </c>
      <c r="J26" s="37">
        <v>633884.5</v>
      </c>
      <c r="K26" s="38">
        <f t="shared" si="0"/>
        <v>9140833.5</v>
      </c>
      <c r="L26" s="37">
        <v>34151486.66</v>
      </c>
      <c r="M26" s="37">
        <v>5273931.39</v>
      </c>
      <c r="N26" s="37">
        <v>258723.05</v>
      </c>
      <c r="O26" s="39">
        <f t="shared" si="1"/>
        <v>39684141.099999994</v>
      </c>
      <c r="P26" s="40">
        <f t="shared" si="2"/>
        <v>48824974.599999994</v>
      </c>
    </row>
    <row r="27" spans="1:16" ht="12.75" customHeight="1">
      <c r="A27" s="34" t="s">
        <v>13</v>
      </c>
      <c r="B27" s="35" t="s">
        <v>68</v>
      </c>
      <c r="C27" s="36" t="s">
        <v>176</v>
      </c>
      <c r="D27" s="37">
        <v>4252454.11</v>
      </c>
      <c r="E27" s="37">
        <v>3189364.58</v>
      </c>
      <c r="F27" s="37">
        <v>46578.03</v>
      </c>
      <c r="G27" s="37">
        <v>1239.76</v>
      </c>
      <c r="H27" s="37">
        <v>16171.87</v>
      </c>
      <c r="I27" s="37">
        <v>323097.88</v>
      </c>
      <c r="J27" s="37">
        <v>725129.02</v>
      </c>
      <c r="K27" s="38">
        <f t="shared" si="0"/>
        <v>8554035.25</v>
      </c>
      <c r="L27" s="37">
        <v>30428478.99</v>
      </c>
      <c r="M27" s="37">
        <v>1326900.11</v>
      </c>
      <c r="N27" s="37">
        <v>72393.66</v>
      </c>
      <c r="O27" s="39">
        <f t="shared" si="1"/>
        <v>31827772.759999998</v>
      </c>
      <c r="P27" s="40">
        <f t="shared" si="2"/>
        <v>40381808.01</v>
      </c>
    </row>
    <row r="28" spans="1:16" ht="12.75" customHeight="1">
      <c r="A28" s="34" t="s">
        <v>14</v>
      </c>
      <c r="B28" s="35" t="s">
        <v>69</v>
      </c>
      <c r="C28" s="36" t="s">
        <v>177</v>
      </c>
      <c r="D28" s="37">
        <v>1947909.57</v>
      </c>
      <c r="E28" s="37">
        <v>1386842.78</v>
      </c>
      <c r="F28" s="37">
        <v>17759.67</v>
      </c>
      <c r="G28" s="37">
        <v>402.2</v>
      </c>
      <c r="H28" s="37">
        <v>6791.16</v>
      </c>
      <c r="I28" s="37">
        <v>200744.71</v>
      </c>
      <c r="J28" s="37">
        <v>322966.51</v>
      </c>
      <c r="K28" s="38">
        <f t="shared" si="0"/>
        <v>3883416.6000000006</v>
      </c>
      <c r="L28" s="37">
        <v>14433656.33</v>
      </c>
      <c r="M28" s="37">
        <v>0</v>
      </c>
      <c r="N28" s="37">
        <v>0</v>
      </c>
      <c r="O28" s="39">
        <f t="shared" si="1"/>
        <v>14433656.33</v>
      </c>
      <c r="P28" s="40">
        <f t="shared" si="2"/>
        <v>18317072.93</v>
      </c>
    </row>
    <row r="29" spans="1:16" ht="12.75" customHeight="1">
      <c r="A29" s="34" t="s">
        <v>15</v>
      </c>
      <c r="B29" s="35" t="s">
        <v>11</v>
      </c>
      <c r="C29" s="36" t="s">
        <v>240</v>
      </c>
      <c r="D29" s="37">
        <v>1895053.64</v>
      </c>
      <c r="E29" s="37">
        <v>1868703.9</v>
      </c>
      <c r="F29" s="37">
        <v>28378.61</v>
      </c>
      <c r="G29" s="37">
        <v>652.96</v>
      </c>
      <c r="H29" s="37">
        <v>10145.94</v>
      </c>
      <c r="I29" s="37">
        <v>27751.5</v>
      </c>
      <c r="J29" s="37">
        <v>310557.66</v>
      </c>
      <c r="K29" s="38">
        <f t="shared" si="0"/>
        <v>4141244.21</v>
      </c>
      <c r="L29" s="37">
        <v>21531620.62</v>
      </c>
      <c r="M29" s="37">
        <v>0</v>
      </c>
      <c r="N29" s="37">
        <v>809846.96</v>
      </c>
      <c r="O29" s="39">
        <f t="shared" si="1"/>
        <v>22341467.580000002</v>
      </c>
      <c r="P29" s="40">
        <f t="shared" si="2"/>
        <v>26482711.790000003</v>
      </c>
    </row>
    <row r="30" spans="1:16" ht="12.75" customHeight="1">
      <c r="A30" s="34" t="s">
        <v>15</v>
      </c>
      <c r="B30" s="35" t="s">
        <v>70</v>
      </c>
      <c r="C30" s="36" t="s">
        <v>178</v>
      </c>
      <c r="D30" s="37">
        <v>2062700.59</v>
      </c>
      <c r="E30" s="37">
        <v>1842641.43</v>
      </c>
      <c r="F30" s="37">
        <v>27982.82</v>
      </c>
      <c r="G30" s="37">
        <v>643.85</v>
      </c>
      <c r="H30" s="37">
        <v>10004.43</v>
      </c>
      <c r="I30" s="37">
        <v>187217.93</v>
      </c>
      <c r="J30" s="37">
        <v>306226.37</v>
      </c>
      <c r="K30" s="38">
        <f t="shared" si="0"/>
        <v>4437417.42</v>
      </c>
      <c r="L30" s="37">
        <v>49341961.08</v>
      </c>
      <c r="M30" s="37">
        <v>1912083.35</v>
      </c>
      <c r="N30" s="37">
        <v>876817.8</v>
      </c>
      <c r="O30" s="39">
        <f t="shared" si="1"/>
        <v>52130862.23</v>
      </c>
      <c r="P30" s="40">
        <f t="shared" si="2"/>
        <v>56568279.65</v>
      </c>
    </row>
    <row r="31" spans="1:16" ht="12.75" customHeight="1">
      <c r="A31" s="34" t="s">
        <v>15</v>
      </c>
      <c r="B31" s="35" t="s">
        <v>57</v>
      </c>
      <c r="C31" s="36" t="s">
        <v>241</v>
      </c>
      <c r="D31" s="37">
        <v>781092.45</v>
      </c>
      <c r="E31" s="37">
        <v>1280578.38</v>
      </c>
      <c r="F31" s="37">
        <v>19447.19</v>
      </c>
      <c r="G31" s="37">
        <v>447.46</v>
      </c>
      <c r="H31" s="37">
        <v>6952.77</v>
      </c>
      <c r="I31" s="37">
        <v>98905.51</v>
      </c>
      <c r="J31" s="37">
        <v>212817.79</v>
      </c>
      <c r="K31" s="38">
        <f t="shared" si="0"/>
        <v>2400241.55</v>
      </c>
      <c r="L31" s="37">
        <v>13440590.36</v>
      </c>
      <c r="M31" s="37">
        <v>339402.55</v>
      </c>
      <c r="N31" s="37">
        <v>170065.69</v>
      </c>
      <c r="O31" s="39">
        <f t="shared" si="1"/>
        <v>13950058.6</v>
      </c>
      <c r="P31" s="40">
        <f t="shared" si="2"/>
        <v>16350300.149999999</v>
      </c>
    </row>
    <row r="32" spans="1:16" ht="12.75" customHeight="1">
      <c r="A32" s="34" t="s">
        <v>15</v>
      </c>
      <c r="B32" s="35" t="s">
        <v>71</v>
      </c>
      <c r="C32" s="36" t="s">
        <v>242</v>
      </c>
      <c r="D32" s="37">
        <v>2295760.43</v>
      </c>
      <c r="E32" s="37">
        <v>3297785.68</v>
      </c>
      <c r="F32" s="37">
        <v>50081.02</v>
      </c>
      <c r="G32" s="37">
        <v>1152.31</v>
      </c>
      <c r="H32" s="37">
        <v>17904.99</v>
      </c>
      <c r="I32" s="37">
        <v>184125.16</v>
      </c>
      <c r="J32" s="37">
        <v>548055.05</v>
      </c>
      <c r="K32" s="38">
        <f t="shared" si="0"/>
        <v>6394864.64</v>
      </c>
      <c r="L32" s="37">
        <v>40796320.27</v>
      </c>
      <c r="M32" s="37">
        <v>1057692</v>
      </c>
      <c r="N32" s="37">
        <v>62120.16</v>
      </c>
      <c r="O32" s="39">
        <f t="shared" si="1"/>
        <v>41916132.43</v>
      </c>
      <c r="P32" s="40">
        <f t="shared" si="2"/>
        <v>48310997.07</v>
      </c>
    </row>
    <row r="33" spans="1:16" ht="12.75" customHeight="1">
      <c r="A33" s="34" t="s">
        <v>15</v>
      </c>
      <c r="B33" s="35" t="s">
        <v>72</v>
      </c>
      <c r="C33" s="36" t="s">
        <v>243</v>
      </c>
      <c r="D33" s="37">
        <v>1247141</v>
      </c>
      <c r="E33" s="37">
        <v>1366404.83</v>
      </c>
      <c r="F33" s="37">
        <v>20750.57</v>
      </c>
      <c r="G33" s="37">
        <v>477.45</v>
      </c>
      <c r="H33" s="37">
        <v>7418.76</v>
      </c>
      <c r="I33" s="37">
        <v>130858.69</v>
      </c>
      <c r="J33" s="37">
        <v>227081.18</v>
      </c>
      <c r="K33" s="38">
        <f t="shared" si="0"/>
        <v>3000132.48</v>
      </c>
      <c r="L33" s="37">
        <v>15282863.95</v>
      </c>
      <c r="M33" s="37">
        <v>1005165.92</v>
      </c>
      <c r="N33" s="37">
        <v>429740.04</v>
      </c>
      <c r="O33" s="39">
        <f t="shared" si="1"/>
        <v>16717769.91</v>
      </c>
      <c r="P33" s="40">
        <f t="shared" si="2"/>
        <v>19717902.39</v>
      </c>
    </row>
    <row r="34" spans="1:16" ht="12.75" customHeight="1">
      <c r="A34" s="34" t="s">
        <v>15</v>
      </c>
      <c r="B34" s="35" t="s">
        <v>73</v>
      </c>
      <c r="C34" s="36" t="s">
        <v>244</v>
      </c>
      <c r="D34" s="37">
        <v>1178051.62</v>
      </c>
      <c r="E34" s="37">
        <v>1486722.9</v>
      </c>
      <c r="F34" s="37">
        <v>22577.75</v>
      </c>
      <c r="G34" s="37">
        <v>519.49</v>
      </c>
      <c r="H34" s="37">
        <v>8072.01</v>
      </c>
      <c r="I34" s="37">
        <v>95276.22</v>
      </c>
      <c r="J34" s="37">
        <v>247076.7</v>
      </c>
      <c r="K34" s="38">
        <f t="shared" si="0"/>
        <v>3038296.6900000004</v>
      </c>
      <c r="L34" s="37">
        <v>16112515.27</v>
      </c>
      <c r="M34" s="37">
        <v>1004440.26</v>
      </c>
      <c r="N34" s="37">
        <v>51562.9</v>
      </c>
      <c r="O34" s="39">
        <f t="shared" si="1"/>
        <v>17168518.43</v>
      </c>
      <c r="P34" s="40">
        <f t="shared" si="2"/>
        <v>20206815.12</v>
      </c>
    </row>
    <row r="35" spans="1:16" ht="12.75" customHeight="1">
      <c r="A35" s="34" t="s">
        <v>16</v>
      </c>
      <c r="B35" s="35" t="s">
        <v>59</v>
      </c>
      <c r="C35" s="36" t="s">
        <v>245</v>
      </c>
      <c r="D35" s="37">
        <v>3420843.03</v>
      </c>
      <c r="E35" s="37">
        <v>2948329.99</v>
      </c>
      <c r="F35" s="37">
        <v>40335.12</v>
      </c>
      <c r="G35" s="37">
        <v>1006.92</v>
      </c>
      <c r="H35" s="37">
        <v>13163.2</v>
      </c>
      <c r="I35" s="37">
        <v>319733.73</v>
      </c>
      <c r="J35" s="37">
        <v>477618.44</v>
      </c>
      <c r="K35" s="38">
        <f t="shared" si="0"/>
        <v>7221030.430000001</v>
      </c>
      <c r="L35" s="37">
        <v>29840209.44</v>
      </c>
      <c r="M35" s="37">
        <v>829952.69</v>
      </c>
      <c r="N35" s="37">
        <v>47281.33</v>
      </c>
      <c r="O35" s="39">
        <f t="shared" si="1"/>
        <v>30717443.46</v>
      </c>
      <c r="P35" s="40">
        <f t="shared" si="2"/>
        <v>37938473.89</v>
      </c>
    </row>
    <row r="36" spans="1:16" ht="12.75" customHeight="1">
      <c r="A36" s="34" t="s">
        <v>17</v>
      </c>
      <c r="B36" s="35" t="s">
        <v>74</v>
      </c>
      <c r="C36" s="36" t="s">
        <v>180</v>
      </c>
      <c r="D36" s="37">
        <v>1600421.01</v>
      </c>
      <c r="E36" s="37">
        <v>1178727.14</v>
      </c>
      <c r="F36" s="37">
        <v>16188.93</v>
      </c>
      <c r="G36" s="37">
        <v>387.13</v>
      </c>
      <c r="H36" s="37">
        <v>6039.07</v>
      </c>
      <c r="I36" s="37">
        <v>154544.98</v>
      </c>
      <c r="J36" s="37">
        <v>280511.3</v>
      </c>
      <c r="K36" s="38">
        <f t="shared" si="0"/>
        <v>3236819.5599999996</v>
      </c>
      <c r="L36" s="37">
        <v>11981643.88</v>
      </c>
      <c r="M36" s="37">
        <v>1191920.67</v>
      </c>
      <c r="N36" s="37">
        <v>210187.18</v>
      </c>
      <c r="O36" s="39">
        <f t="shared" si="1"/>
        <v>13383751.73</v>
      </c>
      <c r="P36" s="40">
        <f t="shared" si="2"/>
        <v>16620571.29</v>
      </c>
    </row>
    <row r="37" spans="1:16" ht="12.75" customHeight="1">
      <c r="A37" s="34" t="s">
        <v>18</v>
      </c>
      <c r="B37" s="35" t="s">
        <v>75</v>
      </c>
      <c r="C37" s="36" t="s">
        <v>181</v>
      </c>
      <c r="D37" s="37">
        <v>5218281.76</v>
      </c>
      <c r="E37" s="37">
        <v>5060783.22</v>
      </c>
      <c r="F37" s="37">
        <v>76854.35</v>
      </c>
      <c r="G37" s="37">
        <v>1768.33</v>
      </c>
      <c r="H37" s="37">
        <v>27477.01</v>
      </c>
      <c r="I37" s="37">
        <v>430544.77</v>
      </c>
      <c r="J37" s="37">
        <v>841045.49</v>
      </c>
      <c r="K37" s="38">
        <f t="shared" si="0"/>
        <v>11656754.93</v>
      </c>
      <c r="L37" s="37">
        <v>62333707.92</v>
      </c>
      <c r="M37" s="37">
        <v>6255265.55</v>
      </c>
      <c r="N37" s="37">
        <v>820963.92</v>
      </c>
      <c r="O37" s="39">
        <f t="shared" si="1"/>
        <v>69409937.39</v>
      </c>
      <c r="P37" s="40">
        <f t="shared" si="2"/>
        <v>81066692.32</v>
      </c>
    </row>
    <row r="38" spans="1:16" ht="12.75" customHeight="1">
      <c r="A38" s="34" t="s">
        <v>19</v>
      </c>
      <c r="B38" s="35" t="s">
        <v>76</v>
      </c>
      <c r="C38" s="36" t="s">
        <v>182</v>
      </c>
      <c r="D38" s="37">
        <v>6097249.36</v>
      </c>
      <c r="E38" s="37">
        <v>4194172.4</v>
      </c>
      <c r="F38" s="37">
        <v>58007.01</v>
      </c>
      <c r="G38" s="37">
        <v>1764.08</v>
      </c>
      <c r="H38" s="37">
        <v>18764.95</v>
      </c>
      <c r="I38" s="37">
        <v>447902.03</v>
      </c>
      <c r="J38" s="37">
        <v>810245.43</v>
      </c>
      <c r="K38" s="38">
        <f t="shared" si="0"/>
        <v>11628105.259999998</v>
      </c>
      <c r="L38" s="37">
        <v>45611070.51</v>
      </c>
      <c r="M38" s="37">
        <v>8837501.4</v>
      </c>
      <c r="N38" s="37">
        <v>433887.43</v>
      </c>
      <c r="O38" s="39">
        <f t="shared" si="1"/>
        <v>54882459.339999996</v>
      </c>
      <c r="P38" s="40">
        <f t="shared" si="2"/>
        <v>66510564.599999994</v>
      </c>
    </row>
    <row r="39" spans="1:16" ht="12.75" customHeight="1">
      <c r="A39" s="34" t="s">
        <v>19</v>
      </c>
      <c r="B39" s="35" t="s">
        <v>77</v>
      </c>
      <c r="C39" s="36" t="s">
        <v>246</v>
      </c>
      <c r="D39" s="37">
        <v>2446357.13</v>
      </c>
      <c r="E39" s="37">
        <v>1649730.52</v>
      </c>
      <c r="F39" s="37">
        <v>22816.4</v>
      </c>
      <c r="G39" s="37">
        <v>693.88</v>
      </c>
      <c r="H39" s="37">
        <v>7380.98</v>
      </c>
      <c r="I39" s="37">
        <v>191615.34</v>
      </c>
      <c r="J39" s="37">
        <v>318700.92</v>
      </c>
      <c r="K39" s="38">
        <f t="shared" si="0"/>
        <v>4637295.17</v>
      </c>
      <c r="L39" s="37">
        <v>16635721.04</v>
      </c>
      <c r="M39" s="37">
        <v>2657717.26</v>
      </c>
      <c r="N39" s="37">
        <v>135778.28</v>
      </c>
      <c r="O39" s="39">
        <f t="shared" si="1"/>
        <v>19429216.58</v>
      </c>
      <c r="P39" s="40">
        <f t="shared" si="2"/>
        <v>24066511.75</v>
      </c>
    </row>
    <row r="40" spans="1:16" ht="12.75" customHeight="1">
      <c r="A40" s="34" t="s">
        <v>20</v>
      </c>
      <c r="B40" s="35" t="s">
        <v>77</v>
      </c>
      <c r="C40" s="36" t="s">
        <v>183</v>
      </c>
      <c r="D40" s="37">
        <v>990804.14</v>
      </c>
      <c r="E40" s="37">
        <v>877065.68</v>
      </c>
      <c r="F40" s="37">
        <v>12045.83</v>
      </c>
      <c r="G40" s="37">
        <v>288.05</v>
      </c>
      <c r="H40" s="37">
        <v>4493.55</v>
      </c>
      <c r="I40" s="37">
        <v>110936.59</v>
      </c>
      <c r="J40" s="37">
        <v>208722.47</v>
      </c>
      <c r="K40" s="38">
        <f t="shared" si="0"/>
        <v>2204356.3100000005</v>
      </c>
      <c r="L40" s="37">
        <v>7841519.8</v>
      </c>
      <c r="M40" s="37">
        <v>1177411.2</v>
      </c>
      <c r="N40" s="37">
        <v>58388.67</v>
      </c>
      <c r="O40" s="39">
        <f t="shared" si="1"/>
        <v>9077319.67</v>
      </c>
      <c r="P40" s="40">
        <f t="shared" si="2"/>
        <v>11281675.98</v>
      </c>
    </row>
    <row r="41" spans="1:16" ht="12.75" customHeight="1">
      <c r="A41" s="34" t="s">
        <v>21</v>
      </c>
      <c r="B41" s="35" t="s">
        <v>54</v>
      </c>
      <c r="C41" s="36" t="s">
        <v>184</v>
      </c>
      <c r="D41" s="37">
        <v>2509727.14</v>
      </c>
      <c r="E41" s="37">
        <v>1911227.7</v>
      </c>
      <c r="F41" s="37">
        <v>24054.35</v>
      </c>
      <c r="G41" s="37">
        <v>702.63</v>
      </c>
      <c r="H41" s="37">
        <v>7912.08</v>
      </c>
      <c r="I41" s="37">
        <v>162243.37</v>
      </c>
      <c r="J41" s="37">
        <v>289522.29</v>
      </c>
      <c r="K41" s="38">
        <f t="shared" si="0"/>
        <v>4905389.56</v>
      </c>
      <c r="L41" s="37">
        <v>13120268.34</v>
      </c>
      <c r="M41" s="37">
        <v>2716790.95</v>
      </c>
      <c r="N41" s="37">
        <v>479921.65</v>
      </c>
      <c r="O41" s="39">
        <f t="shared" si="1"/>
        <v>16316980.94</v>
      </c>
      <c r="P41" s="40">
        <f t="shared" si="2"/>
        <v>21222370.5</v>
      </c>
    </row>
    <row r="42" spans="1:16" ht="12.75" customHeight="1">
      <c r="A42" s="34" t="s">
        <v>22</v>
      </c>
      <c r="B42" s="35" t="s">
        <v>78</v>
      </c>
      <c r="C42" s="36" t="s">
        <v>185</v>
      </c>
      <c r="D42" s="37">
        <v>4793242.2</v>
      </c>
      <c r="E42" s="37">
        <v>3637558.55</v>
      </c>
      <c r="F42" s="37">
        <v>55240.89</v>
      </c>
      <c r="G42" s="37">
        <v>1271.03</v>
      </c>
      <c r="H42" s="37">
        <v>19749.75</v>
      </c>
      <c r="I42" s="37">
        <v>527206.74</v>
      </c>
      <c r="J42" s="37">
        <v>604521.49</v>
      </c>
      <c r="K42" s="38">
        <f t="shared" si="0"/>
        <v>9638790.65</v>
      </c>
      <c r="L42" s="37">
        <v>44408042.17</v>
      </c>
      <c r="M42" s="37">
        <v>11359612.6</v>
      </c>
      <c r="N42" s="37">
        <v>553168.33</v>
      </c>
      <c r="O42" s="39">
        <f t="shared" si="1"/>
        <v>56320823.1</v>
      </c>
      <c r="P42" s="40">
        <f t="shared" si="2"/>
        <v>65959613.75</v>
      </c>
    </row>
    <row r="43" spans="1:16" ht="12.75" customHeight="1">
      <c r="A43" s="34" t="s">
        <v>23</v>
      </c>
      <c r="B43" s="35" t="s">
        <v>79</v>
      </c>
      <c r="C43" s="36" t="s">
        <v>186</v>
      </c>
      <c r="D43" s="37">
        <v>1739614.28</v>
      </c>
      <c r="E43" s="37">
        <v>1331197.32</v>
      </c>
      <c r="F43" s="37">
        <v>18282.99</v>
      </c>
      <c r="G43" s="37">
        <v>437.2</v>
      </c>
      <c r="H43" s="37">
        <v>6820.24</v>
      </c>
      <c r="I43" s="37">
        <v>182390.05</v>
      </c>
      <c r="J43" s="37">
        <v>316795.87</v>
      </c>
      <c r="K43" s="38">
        <f t="shared" si="0"/>
        <v>3595537.9500000007</v>
      </c>
      <c r="L43" s="37">
        <v>11369065.64</v>
      </c>
      <c r="M43" s="37">
        <v>375418.42</v>
      </c>
      <c r="N43" s="37">
        <v>14418.26</v>
      </c>
      <c r="O43" s="39">
        <f t="shared" si="1"/>
        <v>11758902.32</v>
      </c>
      <c r="P43" s="40">
        <f t="shared" si="2"/>
        <v>15354440.270000001</v>
      </c>
    </row>
    <row r="44" spans="1:16" ht="12.75" customHeight="1">
      <c r="A44" s="34" t="s">
        <v>24</v>
      </c>
      <c r="B44" s="35" t="s">
        <v>80</v>
      </c>
      <c r="C44" s="36" t="s">
        <v>188</v>
      </c>
      <c r="D44" s="37">
        <v>2184736.45</v>
      </c>
      <c r="E44" s="37">
        <v>2254016.37</v>
      </c>
      <c r="F44" s="37">
        <v>34230.07</v>
      </c>
      <c r="G44" s="37">
        <v>787.6</v>
      </c>
      <c r="H44" s="37">
        <v>12237.95</v>
      </c>
      <c r="I44" s="37">
        <v>264933.35</v>
      </c>
      <c r="J44" s="37">
        <v>374592.28</v>
      </c>
      <c r="K44" s="38">
        <f t="shared" si="0"/>
        <v>5125534.07</v>
      </c>
      <c r="L44" s="37">
        <v>29097252.42</v>
      </c>
      <c r="M44" s="37">
        <v>3250174.17</v>
      </c>
      <c r="N44" s="37">
        <v>161549.23</v>
      </c>
      <c r="O44" s="39">
        <f t="shared" si="1"/>
        <v>32508975.82</v>
      </c>
      <c r="P44" s="40">
        <f t="shared" si="2"/>
        <v>37634509.89</v>
      </c>
    </row>
    <row r="45" spans="1:16" ht="12.75" customHeight="1">
      <c r="A45" s="34" t="s">
        <v>25</v>
      </c>
      <c r="B45" s="35" t="s">
        <v>81</v>
      </c>
      <c r="C45" s="36" t="s">
        <v>189</v>
      </c>
      <c r="D45" s="37">
        <v>1166739.99</v>
      </c>
      <c r="E45" s="37">
        <v>975182.19</v>
      </c>
      <c r="F45" s="37">
        <v>13557.06</v>
      </c>
      <c r="G45" s="37">
        <v>325.72</v>
      </c>
      <c r="H45" s="37">
        <v>4573.72</v>
      </c>
      <c r="I45" s="37">
        <v>119325.91</v>
      </c>
      <c r="J45" s="37">
        <v>232153.5</v>
      </c>
      <c r="K45" s="38">
        <f t="shared" si="0"/>
        <v>2511858.0900000003</v>
      </c>
      <c r="L45" s="37">
        <v>7683199.85</v>
      </c>
      <c r="M45" s="37">
        <v>1246610.4</v>
      </c>
      <c r="N45" s="37">
        <v>61742.72</v>
      </c>
      <c r="O45" s="39">
        <f t="shared" si="1"/>
        <v>8991552.969999999</v>
      </c>
      <c r="P45" s="40">
        <f t="shared" si="2"/>
        <v>11503411.059999999</v>
      </c>
    </row>
    <row r="46" spans="1:16" ht="12.75" customHeight="1">
      <c r="A46" s="34" t="s">
        <v>26</v>
      </c>
      <c r="B46" s="35" t="s">
        <v>82</v>
      </c>
      <c r="C46" s="36" t="s">
        <v>190</v>
      </c>
      <c r="D46" s="37">
        <v>1936847.19</v>
      </c>
      <c r="E46" s="37">
        <v>1776617.55</v>
      </c>
      <c r="F46" s="37">
        <v>26980.17</v>
      </c>
      <c r="G46" s="37">
        <v>620.78</v>
      </c>
      <c r="H46" s="37">
        <v>9645.96</v>
      </c>
      <c r="I46" s="37">
        <v>235360.19</v>
      </c>
      <c r="J46" s="37">
        <v>295253.94</v>
      </c>
      <c r="K46" s="38">
        <f t="shared" si="0"/>
        <v>4281325.78</v>
      </c>
      <c r="L46" s="37">
        <v>21904690.82</v>
      </c>
      <c r="M46" s="37">
        <v>1580560.35</v>
      </c>
      <c r="N46" s="37">
        <v>80883.03</v>
      </c>
      <c r="O46" s="39">
        <f t="shared" si="1"/>
        <v>23566134.2</v>
      </c>
      <c r="P46" s="40">
        <f t="shared" si="2"/>
        <v>27847459.98</v>
      </c>
    </row>
    <row r="47" spans="1:16" ht="12.75" customHeight="1">
      <c r="A47" s="34" t="s">
        <v>27</v>
      </c>
      <c r="B47" s="35" t="s">
        <v>83</v>
      </c>
      <c r="C47" s="36" t="s">
        <v>191</v>
      </c>
      <c r="D47" s="37">
        <v>3035797.38</v>
      </c>
      <c r="E47" s="37">
        <v>2278901.82</v>
      </c>
      <c r="F47" s="37">
        <v>33281.47</v>
      </c>
      <c r="G47" s="37">
        <v>885.85</v>
      </c>
      <c r="H47" s="37">
        <v>11555.31</v>
      </c>
      <c r="I47" s="37">
        <v>296972.31</v>
      </c>
      <c r="J47" s="37">
        <v>518127.61</v>
      </c>
      <c r="K47" s="38">
        <f t="shared" si="0"/>
        <v>6175521.749999998</v>
      </c>
      <c r="L47" s="37">
        <v>26026658.71</v>
      </c>
      <c r="M47" s="37">
        <v>3187242.23</v>
      </c>
      <c r="N47" s="37">
        <v>158094.11</v>
      </c>
      <c r="O47" s="39">
        <f t="shared" si="1"/>
        <v>29371995.05</v>
      </c>
      <c r="P47" s="40">
        <f t="shared" si="2"/>
        <v>35547516.8</v>
      </c>
    </row>
    <row r="48" spans="1:16" ht="12.75" customHeight="1">
      <c r="A48" s="34" t="s">
        <v>28</v>
      </c>
      <c r="B48" s="35" t="s">
        <v>84</v>
      </c>
      <c r="C48" s="36" t="s">
        <v>192</v>
      </c>
      <c r="D48" s="37">
        <v>2702689.07</v>
      </c>
      <c r="E48" s="37">
        <v>2687136.8</v>
      </c>
      <c r="F48" s="37">
        <v>33819.8</v>
      </c>
      <c r="G48" s="37">
        <v>987.88</v>
      </c>
      <c r="H48" s="37">
        <v>11124.18</v>
      </c>
      <c r="I48" s="37">
        <v>274891.67</v>
      </c>
      <c r="J48" s="37">
        <v>407060.86</v>
      </c>
      <c r="K48" s="38">
        <f t="shared" si="0"/>
        <v>6117710.259999999</v>
      </c>
      <c r="L48" s="37">
        <v>22628301.29</v>
      </c>
      <c r="M48" s="37">
        <v>4306934.52</v>
      </c>
      <c r="N48" s="37">
        <v>210165.72</v>
      </c>
      <c r="O48" s="39">
        <f t="shared" si="1"/>
        <v>27145401.529999997</v>
      </c>
      <c r="P48" s="40">
        <f t="shared" si="2"/>
        <v>33263111.789999995</v>
      </c>
    </row>
    <row r="49" spans="1:16" ht="12.75" customHeight="1">
      <c r="A49" s="34" t="s">
        <v>85</v>
      </c>
      <c r="B49" s="35" t="s">
        <v>83</v>
      </c>
      <c r="C49" s="36" t="s">
        <v>247</v>
      </c>
      <c r="D49" s="37">
        <v>3360910.12</v>
      </c>
      <c r="E49" s="37">
        <v>2752925.6</v>
      </c>
      <c r="F49" s="37">
        <v>38609.48</v>
      </c>
      <c r="G49" s="37">
        <v>1027.14</v>
      </c>
      <c r="H49" s="37">
        <v>12222.2</v>
      </c>
      <c r="I49" s="37">
        <v>286454.08</v>
      </c>
      <c r="J49" s="37">
        <v>526411.7</v>
      </c>
      <c r="K49" s="38">
        <f t="shared" si="0"/>
        <v>6978560.320000001</v>
      </c>
      <c r="L49" s="37">
        <v>25457642.68</v>
      </c>
      <c r="M49" s="37">
        <v>4107987.24</v>
      </c>
      <c r="N49" s="37">
        <v>201718.35</v>
      </c>
      <c r="O49" s="39">
        <f t="shared" si="1"/>
        <v>29767348.27</v>
      </c>
      <c r="P49" s="40">
        <f t="shared" si="2"/>
        <v>36745908.59</v>
      </c>
    </row>
    <row r="50" spans="1:16" ht="12.75" customHeight="1">
      <c r="A50" s="34" t="s">
        <v>29</v>
      </c>
      <c r="B50" s="35" t="s">
        <v>86</v>
      </c>
      <c r="C50" s="36" t="s">
        <v>193</v>
      </c>
      <c r="D50" s="37">
        <v>1901450.53</v>
      </c>
      <c r="E50" s="37">
        <v>1689303.67</v>
      </c>
      <c r="F50" s="37">
        <v>23363.72</v>
      </c>
      <c r="G50" s="37">
        <v>710.53</v>
      </c>
      <c r="H50" s="37">
        <v>7558.04</v>
      </c>
      <c r="I50" s="37">
        <v>170224.84</v>
      </c>
      <c r="J50" s="37">
        <v>326345.8</v>
      </c>
      <c r="K50" s="38">
        <f t="shared" si="0"/>
        <v>4118957.13</v>
      </c>
      <c r="L50" s="37">
        <v>15840473.51</v>
      </c>
      <c r="M50" s="37">
        <v>2101362.99</v>
      </c>
      <c r="N50" s="37">
        <v>105313.41</v>
      </c>
      <c r="O50" s="39">
        <f t="shared" si="1"/>
        <v>18047149.91</v>
      </c>
      <c r="P50" s="40">
        <f t="shared" si="2"/>
        <v>22166107.04</v>
      </c>
    </row>
    <row r="51" spans="1:16" ht="12.75" customHeight="1">
      <c r="A51" s="34" t="s">
        <v>87</v>
      </c>
      <c r="B51" s="35" t="s">
        <v>88</v>
      </c>
      <c r="C51" s="36" t="s">
        <v>248</v>
      </c>
      <c r="D51" s="37">
        <v>3653767.82</v>
      </c>
      <c r="E51" s="37">
        <v>4142972.68</v>
      </c>
      <c r="F51" s="37">
        <v>52319.76</v>
      </c>
      <c r="G51" s="37">
        <v>1327.52</v>
      </c>
      <c r="H51" s="37">
        <v>17854.57</v>
      </c>
      <c r="I51" s="37">
        <v>318315.24</v>
      </c>
      <c r="J51" s="37">
        <v>451895.55</v>
      </c>
      <c r="K51" s="38">
        <f t="shared" si="0"/>
        <v>8638453.14</v>
      </c>
      <c r="L51" s="37">
        <v>40447885.89</v>
      </c>
      <c r="M51" s="37">
        <v>0</v>
      </c>
      <c r="N51" s="37">
        <v>235167.26</v>
      </c>
      <c r="O51" s="39">
        <f t="shared" si="1"/>
        <v>40683053.15</v>
      </c>
      <c r="P51" s="40">
        <f t="shared" si="2"/>
        <v>49321506.29</v>
      </c>
    </row>
    <row r="52" spans="1:16" ht="12.75" customHeight="1">
      <c r="A52" s="34" t="s">
        <v>87</v>
      </c>
      <c r="B52" s="35" t="s">
        <v>89</v>
      </c>
      <c r="C52" s="36" t="s">
        <v>249</v>
      </c>
      <c r="D52" s="37">
        <v>6058284.05</v>
      </c>
      <c r="E52" s="37">
        <v>2396874.72</v>
      </c>
      <c r="F52" s="37">
        <v>30269.06</v>
      </c>
      <c r="G52" s="37">
        <v>768.02</v>
      </c>
      <c r="H52" s="37">
        <v>10329.58</v>
      </c>
      <c r="I52" s="37">
        <v>175101.06</v>
      </c>
      <c r="J52" s="37">
        <v>261439.58</v>
      </c>
      <c r="K52" s="38">
        <f t="shared" si="0"/>
        <v>8933066.07</v>
      </c>
      <c r="L52" s="37">
        <v>16791916.85</v>
      </c>
      <c r="M52" s="37">
        <v>1019749.56</v>
      </c>
      <c r="N52" s="37">
        <v>54233.5</v>
      </c>
      <c r="O52" s="39">
        <f t="shared" si="1"/>
        <v>17865899.91</v>
      </c>
      <c r="P52" s="40">
        <f t="shared" si="2"/>
        <v>26798965.98</v>
      </c>
    </row>
    <row r="53" spans="1:16" ht="12.75" customHeight="1">
      <c r="A53" s="34" t="s">
        <v>87</v>
      </c>
      <c r="B53" s="35" t="s">
        <v>90</v>
      </c>
      <c r="C53" s="36" t="s">
        <v>250</v>
      </c>
      <c r="D53" s="37">
        <v>3359162.12</v>
      </c>
      <c r="E53" s="37">
        <v>3539143.89</v>
      </c>
      <c r="F53" s="37">
        <v>44694.27</v>
      </c>
      <c r="G53" s="37">
        <v>1134.04</v>
      </c>
      <c r="H53" s="37">
        <v>15252.31</v>
      </c>
      <c r="I53" s="37">
        <v>228472.03</v>
      </c>
      <c r="J53" s="37">
        <v>386032.81</v>
      </c>
      <c r="K53" s="38">
        <f t="shared" si="0"/>
        <v>7573891.469999999</v>
      </c>
      <c r="L53" s="37">
        <v>31749189.88</v>
      </c>
      <c r="M53" s="37">
        <v>2474034.53</v>
      </c>
      <c r="N53" s="37">
        <v>869348.15</v>
      </c>
      <c r="O53" s="39">
        <f t="shared" si="1"/>
        <v>35092572.56</v>
      </c>
      <c r="P53" s="40">
        <f t="shared" si="2"/>
        <v>42666464.03</v>
      </c>
    </row>
    <row r="54" spans="1:16" ht="12.75" customHeight="1">
      <c r="A54" s="34" t="s">
        <v>87</v>
      </c>
      <c r="B54" s="35" t="s">
        <v>91</v>
      </c>
      <c r="C54" s="36" t="s">
        <v>251</v>
      </c>
      <c r="D54" s="37">
        <v>1488388.77</v>
      </c>
      <c r="E54" s="37">
        <v>1787674.35</v>
      </c>
      <c r="F54" s="37">
        <v>22575.74</v>
      </c>
      <c r="G54" s="37">
        <v>572.82</v>
      </c>
      <c r="H54" s="37">
        <v>7704.17</v>
      </c>
      <c r="I54" s="37">
        <v>172612.65</v>
      </c>
      <c r="J54" s="37">
        <v>194990.93</v>
      </c>
      <c r="K54" s="38">
        <f t="shared" si="0"/>
        <v>3674519.43</v>
      </c>
      <c r="L54" s="37">
        <v>15889043.71</v>
      </c>
      <c r="M54" s="37">
        <v>1311956.77</v>
      </c>
      <c r="N54" s="37">
        <v>66126.54</v>
      </c>
      <c r="O54" s="39">
        <f t="shared" si="1"/>
        <v>17267127.02</v>
      </c>
      <c r="P54" s="40">
        <f t="shared" si="2"/>
        <v>20941646.45</v>
      </c>
    </row>
    <row r="55" spans="1:16" ht="12.75" customHeight="1">
      <c r="A55" s="34" t="s">
        <v>87</v>
      </c>
      <c r="B55" s="35" t="s">
        <v>92</v>
      </c>
      <c r="C55" s="36" t="s">
        <v>252</v>
      </c>
      <c r="D55" s="37">
        <v>2399854.57</v>
      </c>
      <c r="E55" s="37">
        <v>4106260.35</v>
      </c>
      <c r="F55" s="37">
        <v>51856.13</v>
      </c>
      <c r="G55" s="37">
        <v>1315.75</v>
      </c>
      <c r="H55" s="37">
        <v>17696.36</v>
      </c>
      <c r="I55" s="37">
        <v>269538.98</v>
      </c>
      <c r="J55" s="37">
        <v>447891.14</v>
      </c>
      <c r="K55" s="38">
        <f t="shared" si="0"/>
        <v>7294413.28</v>
      </c>
      <c r="L55" s="37">
        <v>42068113.25</v>
      </c>
      <c r="M55" s="37">
        <v>3079487.28</v>
      </c>
      <c r="N55" s="37">
        <v>154008.38</v>
      </c>
      <c r="O55" s="39">
        <f t="shared" si="1"/>
        <v>45301608.91</v>
      </c>
      <c r="P55" s="40">
        <f t="shared" si="2"/>
        <v>52596022.19</v>
      </c>
    </row>
    <row r="56" spans="1:16" ht="12.75" customHeight="1">
      <c r="A56" s="34" t="s">
        <v>87</v>
      </c>
      <c r="B56" s="35" t="s">
        <v>50</v>
      </c>
      <c r="C56" s="36" t="s">
        <v>253</v>
      </c>
      <c r="D56" s="37">
        <v>3378040.3</v>
      </c>
      <c r="E56" s="37">
        <v>3735922.74</v>
      </c>
      <c r="F56" s="37">
        <v>47179.31</v>
      </c>
      <c r="G56" s="37">
        <v>1197.09</v>
      </c>
      <c r="H56" s="37">
        <v>16100.35</v>
      </c>
      <c r="I56" s="37">
        <v>251024.46</v>
      </c>
      <c r="J56" s="37">
        <v>407496.5</v>
      </c>
      <c r="K56" s="38">
        <f t="shared" si="0"/>
        <v>7836960.749999999</v>
      </c>
      <c r="L56" s="37">
        <v>33414735.81</v>
      </c>
      <c r="M56" s="37">
        <v>4303034.57</v>
      </c>
      <c r="N56" s="37">
        <v>996699.29</v>
      </c>
      <c r="O56" s="39">
        <f t="shared" si="1"/>
        <v>38714469.67</v>
      </c>
      <c r="P56" s="40">
        <f t="shared" si="2"/>
        <v>46551430.42</v>
      </c>
    </row>
    <row r="57" spans="1:16" ht="12.75" customHeight="1">
      <c r="A57" s="34" t="s">
        <v>87</v>
      </c>
      <c r="B57" s="35" t="s">
        <v>93</v>
      </c>
      <c r="C57" s="36" t="s">
        <v>254</v>
      </c>
      <c r="D57" s="37">
        <v>3088156.97</v>
      </c>
      <c r="E57" s="37">
        <v>3958269.07</v>
      </c>
      <c r="F57" s="37">
        <v>49987.22</v>
      </c>
      <c r="G57" s="37">
        <v>1268.33</v>
      </c>
      <c r="H57" s="37">
        <v>17058.57</v>
      </c>
      <c r="I57" s="37">
        <v>275783.01</v>
      </c>
      <c r="J57" s="37">
        <v>431748.97</v>
      </c>
      <c r="K57" s="38">
        <f t="shared" si="0"/>
        <v>7822272.14</v>
      </c>
      <c r="L57" s="37">
        <v>40040146.9</v>
      </c>
      <c r="M57" s="37">
        <v>1638597.15</v>
      </c>
      <c r="N57" s="37">
        <v>85969.71</v>
      </c>
      <c r="O57" s="39">
        <f t="shared" si="1"/>
        <v>41764713.76</v>
      </c>
      <c r="P57" s="40">
        <f t="shared" si="2"/>
        <v>49586985.9</v>
      </c>
    </row>
    <row r="58" spans="1:16" ht="12.75" customHeight="1">
      <c r="A58" s="34" t="s">
        <v>87</v>
      </c>
      <c r="B58" s="35" t="s">
        <v>54</v>
      </c>
      <c r="C58" s="36" t="s">
        <v>255</v>
      </c>
      <c r="D58" s="37">
        <v>119325601.33</v>
      </c>
      <c r="E58" s="37">
        <v>66943753.57</v>
      </c>
      <c r="F58" s="37">
        <v>845402.87</v>
      </c>
      <c r="G58" s="37">
        <v>21450.55</v>
      </c>
      <c r="H58" s="37">
        <v>288501.11</v>
      </c>
      <c r="I58" s="37">
        <v>5948411.8</v>
      </c>
      <c r="J58" s="37">
        <v>7301902.92</v>
      </c>
      <c r="K58" s="38">
        <f t="shared" si="0"/>
        <v>200675024.15000004</v>
      </c>
      <c r="L58" s="37">
        <v>1256136993.72</v>
      </c>
      <c r="M58" s="37">
        <v>94521929.95</v>
      </c>
      <c r="N58" s="37">
        <v>4681235.64</v>
      </c>
      <c r="O58" s="39">
        <f t="shared" si="1"/>
        <v>1355340159.31</v>
      </c>
      <c r="P58" s="40">
        <f t="shared" si="2"/>
        <v>1556015183.46</v>
      </c>
    </row>
    <row r="59" spans="1:16" ht="12.75" customHeight="1">
      <c r="A59" s="34" t="s">
        <v>87</v>
      </c>
      <c r="B59" s="35" t="s">
        <v>94</v>
      </c>
      <c r="C59" s="36" t="s">
        <v>256</v>
      </c>
      <c r="D59" s="37">
        <v>3076390.75</v>
      </c>
      <c r="E59" s="37">
        <v>4348252.91</v>
      </c>
      <c r="F59" s="37">
        <v>54912.15</v>
      </c>
      <c r="G59" s="37">
        <v>1393.3</v>
      </c>
      <c r="H59" s="37">
        <v>18739.25</v>
      </c>
      <c r="I59" s="37">
        <v>329494.76</v>
      </c>
      <c r="J59" s="37">
        <v>474286.53</v>
      </c>
      <c r="K59" s="38">
        <f t="shared" si="0"/>
        <v>8303469.65</v>
      </c>
      <c r="L59" s="37">
        <v>43391442.99</v>
      </c>
      <c r="M59" s="37">
        <v>2476560.47</v>
      </c>
      <c r="N59" s="37">
        <v>149360.98</v>
      </c>
      <c r="O59" s="39">
        <f t="shared" si="1"/>
        <v>46017364.440000005</v>
      </c>
      <c r="P59" s="40">
        <f t="shared" si="2"/>
        <v>54320834.09</v>
      </c>
    </row>
    <row r="60" spans="1:16" ht="12.75" customHeight="1">
      <c r="A60" s="34" t="s">
        <v>87</v>
      </c>
      <c r="B60" s="35" t="s">
        <v>95</v>
      </c>
      <c r="C60" s="36" t="s">
        <v>257</v>
      </c>
      <c r="D60" s="37">
        <v>1505491.12</v>
      </c>
      <c r="E60" s="37">
        <v>2636287.28</v>
      </c>
      <c r="F60" s="37">
        <v>33292.5</v>
      </c>
      <c r="G60" s="37">
        <v>844.74</v>
      </c>
      <c r="H60" s="37">
        <v>11361.36</v>
      </c>
      <c r="I60" s="37">
        <v>156942.93</v>
      </c>
      <c r="J60" s="37">
        <v>287553.55</v>
      </c>
      <c r="K60" s="38">
        <f t="shared" si="0"/>
        <v>4631773.4799999995</v>
      </c>
      <c r="L60" s="37">
        <v>16327462.78</v>
      </c>
      <c r="M60" s="37">
        <v>1862835.18</v>
      </c>
      <c r="N60" s="37">
        <v>91764.27</v>
      </c>
      <c r="O60" s="39">
        <f t="shared" si="1"/>
        <v>18282062.23</v>
      </c>
      <c r="P60" s="40">
        <f t="shared" si="2"/>
        <v>22913835.71</v>
      </c>
    </row>
    <row r="61" spans="1:16" ht="12.75" customHeight="1">
      <c r="A61" s="34" t="s">
        <v>87</v>
      </c>
      <c r="B61" s="35" t="s">
        <v>96</v>
      </c>
      <c r="C61" s="36" t="s">
        <v>258</v>
      </c>
      <c r="D61" s="37">
        <v>7320535.29</v>
      </c>
      <c r="E61" s="37">
        <v>1797317.69</v>
      </c>
      <c r="F61" s="37">
        <v>22697.53</v>
      </c>
      <c r="G61" s="37">
        <v>575.91</v>
      </c>
      <c r="H61" s="37">
        <v>7745.73</v>
      </c>
      <c r="I61" s="37">
        <v>105039.58</v>
      </c>
      <c r="J61" s="37">
        <v>196042.78</v>
      </c>
      <c r="K61" s="38">
        <f t="shared" si="0"/>
        <v>9449954.51</v>
      </c>
      <c r="L61" s="37">
        <v>6438316.5</v>
      </c>
      <c r="M61" s="37">
        <v>0</v>
      </c>
      <c r="N61" s="37">
        <v>4216.2</v>
      </c>
      <c r="O61" s="39">
        <f t="shared" si="1"/>
        <v>6442532.7</v>
      </c>
      <c r="P61" s="40">
        <f t="shared" si="2"/>
        <v>15892487.21</v>
      </c>
    </row>
    <row r="62" spans="1:16" ht="12.75" customHeight="1">
      <c r="A62" s="34" t="s">
        <v>87</v>
      </c>
      <c r="B62" s="35" t="s">
        <v>97</v>
      </c>
      <c r="C62" s="36" t="s">
        <v>259</v>
      </c>
      <c r="D62" s="37">
        <v>1979631.33</v>
      </c>
      <c r="E62" s="37">
        <v>1749227.88</v>
      </c>
      <c r="F62" s="37">
        <v>22090.22</v>
      </c>
      <c r="G62" s="37">
        <v>560.5</v>
      </c>
      <c r="H62" s="37">
        <v>7538.48</v>
      </c>
      <c r="I62" s="37">
        <v>118961.73</v>
      </c>
      <c r="J62" s="37">
        <v>190797.37</v>
      </c>
      <c r="K62" s="38">
        <f t="shared" si="0"/>
        <v>4068807.5100000002</v>
      </c>
      <c r="L62" s="37">
        <v>12494050.11</v>
      </c>
      <c r="M62" s="37">
        <v>0</v>
      </c>
      <c r="N62" s="37">
        <v>523495.95</v>
      </c>
      <c r="O62" s="39">
        <f t="shared" si="1"/>
        <v>13017546.059999999</v>
      </c>
      <c r="P62" s="40">
        <f t="shared" si="2"/>
        <v>17086353.57</v>
      </c>
    </row>
    <row r="63" spans="1:16" ht="12.75" customHeight="1">
      <c r="A63" s="34" t="s">
        <v>87</v>
      </c>
      <c r="B63" s="35" t="s">
        <v>98</v>
      </c>
      <c r="C63" s="36" t="s">
        <v>260</v>
      </c>
      <c r="D63" s="37">
        <v>5081617.73</v>
      </c>
      <c r="E63" s="37">
        <v>1997839.72</v>
      </c>
      <c r="F63" s="37">
        <v>25229.83</v>
      </c>
      <c r="G63" s="37">
        <v>640.16</v>
      </c>
      <c r="H63" s="37">
        <v>8609.9</v>
      </c>
      <c r="I63" s="37">
        <v>121835.37</v>
      </c>
      <c r="J63" s="37">
        <v>217914.75</v>
      </c>
      <c r="K63" s="38">
        <f t="shared" si="0"/>
        <v>7453687.460000001</v>
      </c>
      <c r="L63" s="37">
        <v>8098128.93</v>
      </c>
      <c r="M63" s="37">
        <v>1199314.26</v>
      </c>
      <c r="N63" s="37">
        <v>60734.73</v>
      </c>
      <c r="O63" s="39">
        <f t="shared" si="1"/>
        <v>9358177.92</v>
      </c>
      <c r="P63" s="40">
        <f t="shared" si="2"/>
        <v>16811865.380000003</v>
      </c>
    </row>
    <row r="64" spans="1:16" ht="12.75" customHeight="1">
      <c r="A64" s="34" t="s">
        <v>87</v>
      </c>
      <c r="B64" s="35" t="s">
        <v>99</v>
      </c>
      <c r="C64" s="36" t="s">
        <v>261</v>
      </c>
      <c r="D64" s="37">
        <v>2596157.53</v>
      </c>
      <c r="E64" s="37">
        <v>1823054.35</v>
      </c>
      <c r="F64" s="37">
        <v>23022.54</v>
      </c>
      <c r="G64" s="37">
        <v>584.15</v>
      </c>
      <c r="H64" s="37">
        <v>7856.64</v>
      </c>
      <c r="I64" s="37">
        <v>119170.72</v>
      </c>
      <c r="J64" s="37">
        <v>198850.01</v>
      </c>
      <c r="K64" s="38">
        <f t="shared" si="0"/>
        <v>4768695.9399999995</v>
      </c>
      <c r="L64" s="37">
        <v>11335574.42</v>
      </c>
      <c r="M64" s="37">
        <v>117847.55</v>
      </c>
      <c r="N64" s="37">
        <v>9225.69</v>
      </c>
      <c r="O64" s="39">
        <f t="shared" si="1"/>
        <v>11462647.66</v>
      </c>
      <c r="P64" s="40">
        <f t="shared" si="2"/>
        <v>16231343.6</v>
      </c>
    </row>
    <row r="65" spans="1:16" ht="12.75" customHeight="1">
      <c r="A65" s="34" t="s">
        <v>87</v>
      </c>
      <c r="B65" s="35" t="s">
        <v>100</v>
      </c>
      <c r="C65" s="36" t="s">
        <v>262</v>
      </c>
      <c r="D65" s="37">
        <v>1924509.72</v>
      </c>
      <c r="E65" s="37">
        <v>2685349.74</v>
      </c>
      <c r="F65" s="37">
        <v>33912.09</v>
      </c>
      <c r="G65" s="37">
        <v>860.46</v>
      </c>
      <c r="H65" s="37">
        <v>11572.8</v>
      </c>
      <c r="I65" s="37">
        <v>223003.14</v>
      </c>
      <c r="J65" s="37">
        <v>292905.04</v>
      </c>
      <c r="K65" s="38">
        <f t="shared" si="0"/>
        <v>5172112.989999999</v>
      </c>
      <c r="L65" s="37">
        <v>21901647.77</v>
      </c>
      <c r="M65" s="37">
        <v>993935.92</v>
      </c>
      <c r="N65" s="37">
        <v>574407.32</v>
      </c>
      <c r="O65" s="39">
        <f t="shared" si="1"/>
        <v>23469991.009999998</v>
      </c>
      <c r="P65" s="40">
        <f t="shared" si="2"/>
        <v>28642103.999999996</v>
      </c>
    </row>
    <row r="66" spans="1:16" ht="12.75" customHeight="1">
      <c r="A66" s="34" t="s">
        <v>30</v>
      </c>
      <c r="B66" s="35" t="s">
        <v>101</v>
      </c>
      <c r="C66" s="36" t="s">
        <v>263</v>
      </c>
      <c r="D66" s="37">
        <v>707933.6</v>
      </c>
      <c r="E66" s="37">
        <v>1200640.1</v>
      </c>
      <c r="F66" s="37">
        <v>18233.23</v>
      </c>
      <c r="G66" s="37">
        <v>419.53</v>
      </c>
      <c r="H66" s="37">
        <v>6518.75</v>
      </c>
      <c r="I66" s="37">
        <v>230944.06</v>
      </c>
      <c r="J66" s="37">
        <v>199532.94</v>
      </c>
      <c r="K66" s="38">
        <f t="shared" si="0"/>
        <v>2364222.21</v>
      </c>
      <c r="L66" s="37">
        <v>12643112</v>
      </c>
      <c r="M66" s="37">
        <v>537493.15</v>
      </c>
      <c r="N66" s="37">
        <v>31225.6</v>
      </c>
      <c r="O66" s="39">
        <f t="shared" si="1"/>
        <v>13211830.75</v>
      </c>
      <c r="P66" s="40">
        <f t="shared" si="2"/>
        <v>15576052.96</v>
      </c>
    </row>
    <row r="67" spans="1:16" ht="12.75" customHeight="1">
      <c r="A67" s="34" t="s">
        <v>30</v>
      </c>
      <c r="B67" s="35" t="s">
        <v>102</v>
      </c>
      <c r="C67" s="36" t="s">
        <v>194</v>
      </c>
      <c r="D67" s="37">
        <v>7793770.56</v>
      </c>
      <c r="E67" s="37">
        <v>8816754.04</v>
      </c>
      <c r="F67" s="37">
        <v>133893.48</v>
      </c>
      <c r="G67" s="37">
        <v>3080.74</v>
      </c>
      <c r="H67" s="37">
        <v>47869.67</v>
      </c>
      <c r="I67" s="37">
        <v>751013.1</v>
      </c>
      <c r="J67" s="37">
        <v>1465245.78</v>
      </c>
      <c r="K67" s="38">
        <f t="shared" si="0"/>
        <v>19011627.37</v>
      </c>
      <c r="L67" s="37">
        <v>196548953.61</v>
      </c>
      <c r="M67" s="37">
        <v>15073623.73</v>
      </c>
      <c r="N67" s="37">
        <v>751213.9</v>
      </c>
      <c r="O67" s="39">
        <f t="shared" si="1"/>
        <v>212373791.24</v>
      </c>
      <c r="P67" s="40">
        <f t="shared" si="2"/>
        <v>231385418.61</v>
      </c>
    </row>
    <row r="68" spans="1:16" ht="12.75" customHeight="1">
      <c r="A68" s="34" t="s">
        <v>30</v>
      </c>
      <c r="B68" s="35" t="s">
        <v>103</v>
      </c>
      <c r="C68" s="36" t="s">
        <v>264</v>
      </c>
      <c r="D68" s="37">
        <v>1898219.29</v>
      </c>
      <c r="E68" s="37">
        <v>2180818.24</v>
      </c>
      <c r="F68" s="37">
        <v>33118.46</v>
      </c>
      <c r="G68" s="37">
        <v>762.02</v>
      </c>
      <c r="H68" s="37">
        <v>11840.53</v>
      </c>
      <c r="I68" s="37">
        <v>242982.94</v>
      </c>
      <c r="J68" s="37">
        <v>362427.57</v>
      </c>
      <c r="K68" s="38">
        <f t="shared" si="0"/>
        <v>4730169.050000001</v>
      </c>
      <c r="L68" s="37">
        <v>26699991.09</v>
      </c>
      <c r="M68" s="37">
        <v>0</v>
      </c>
      <c r="N68" s="37">
        <v>0</v>
      </c>
      <c r="O68" s="39">
        <f t="shared" si="1"/>
        <v>26699991.09</v>
      </c>
      <c r="P68" s="40">
        <f t="shared" si="2"/>
        <v>31430160.14</v>
      </c>
    </row>
    <row r="69" spans="1:16" ht="12.75" customHeight="1">
      <c r="A69" s="34" t="s">
        <v>30</v>
      </c>
      <c r="B69" s="35" t="s">
        <v>104</v>
      </c>
      <c r="C69" s="36" t="s">
        <v>265</v>
      </c>
      <c r="D69" s="37">
        <v>678118.47</v>
      </c>
      <c r="E69" s="37">
        <v>1205025.14</v>
      </c>
      <c r="F69" s="37">
        <v>18299.82</v>
      </c>
      <c r="G69" s="37">
        <v>421.06</v>
      </c>
      <c r="H69" s="37">
        <v>6542.56</v>
      </c>
      <c r="I69" s="37">
        <v>142010.91</v>
      </c>
      <c r="J69" s="37">
        <v>200261.68</v>
      </c>
      <c r="K69" s="38">
        <f t="shared" si="0"/>
        <v>2250679.64</v>
      </c>
      <c r="L69" s="37">
        <v>13714206.31</v>
      </c>
      <c r="M69" s="37">
        <v>0</v>
      </c>
      <c r="N69" s="37">
        <v>0</v>
      </c>
      <c r="O69" s="39">
        <f t="shared" si="1"/>
        <v>13714206.31</v>
      </c>
      <c r="P69" s="40">
        <f t="shared" si="2"/>
        <v>15964885.950000001</v>
      </c>
    </row>
    <row r="70" spans="1:16" ht="12.75" customHeight="1">
      <c r="A70" s="34" t="s">
        <v>30</v>
      </c>
      <c r="B70" s="35" t="s">
        <v>105</v>
      </c>
      <c r="C70" s="36" t="s">
        <v>266</v>
      </c>
      <c r="D70" s="37">
        <v>763966.61</v>
      </c>
      <c r="E70" s="37">
        <v>1222395.01</v>
      </c>
      <c r="F70" s="37">
        <v>18563.6</v>
      </c>
      <c r="G70" s="37">
        <v>427.13</v>
      </c>
      <c r="H70" s="37">
        <v>6636.87</v>
      </c>
      <c r="I70" s="37">
        <v>98172.48</v>
      </c>
      <c r="J70" s="37">
        <v>203148.36</v>
      </c>
      <c r="K70" s="38">
        <f aca="true" t="shared" si="3" ref="K70:K102">SUM(D70:J70)</f>
        <v>2313310.06</v>
      </c>
      <c r="L70" s="37">
        <v>13660170.26</v>
      </c>
      <c r="M70" s="37">
        <v>208132.02</v>
      </c>
      <c r="N70" s="37">
        <v>324587.51</v>
      </c>
      <c r="O70" s="39">
        <f aca="true" t="shared" si="4" ref="O70:O101">+N70+M70+L70</f>
        <v>14192889.79</v>
      </c>
      <c r="P70" s="40">
        <f aca="true" t="shared" si="5" ref="P70:P101">+O70+K70</f>
        <v>16506199.85</v>
      </c>
    </row>
    <row r="71" spans="1:16" ht="12.75" customHeight="1">
      <c r="A71" s="34" t="s">
        <v>31</v>
      </c>
      <c r="B71" s="35" t="s">
        <v>106</v>
      </c>
      <c r="C71" s="36" t="s">
        <v>267</v>
      </c>
      <c r="D71" s="37">
        <v>2968535.7</v>
      </c>
      <c r="E71" s="37">
        <v>3229415.79</v>
      </c>
      <c r="F71" s="37">
        <v>50599.26</v>
      </c>
      <c r="G71" s="37">
        <v>1137.26</v>
      </c>
      <c r="H71" s="37">
        <v>17908.24</v>
      </c>
      <c r="I71" s="37">
        <v>446503.81</v>
      </c>
      <c r="J71" s="37">
        <v>741260.27</v>
      </c>
      <c r="K71" s="38">
        <f t="shared" si="3"/>
        <v>7455360.33</v>
      </c>
      <c r="L71" s="37">
        <v>38113094.3</v>
      </c>
      <c r="M71" s="37">
        <v>2345848.01</v>
      </c>
      <c r="N71" s="37">
        <v>124080.41</v>
      </c>
      <c r="O71" s="39">
        <f t="shared" si="4"/>
        <v>40583022.72</v>
      </c>
      <c r="P71" s="40">
        <f t="shared" si="5"/>
        <v>48038383.05</v>
      </c>
    </row>
    <row r="72" spans="1:16" ht="12.75" customHeight="1">
      <c r="A72" s="34" t="s">
        <v>31</v>
      </c>
      <c r="B72" s="35" t="s">
        <v>107</v>
      </c>
      <c r="C72" s="36" t="s">
        <v>268</v>
      </c>
      <c r="D72" s="37">
        <v>846478.96</v>
      </c>
      <c r="E72" s="37">
        <v>1379380.19</v>
      </c>
      <c r="F72" s="37">
        <v>21612.46</v>
      </c>
      <c r="G72" s="37">
        <v>485.76</v>
      </c>
      <c r="H72" s="37">
        <v>7649.14</v>
      </c>
      <c r="I72" s="37">
        <v>166008.35</v>
      </c>
      <c r="J72" s="37">
        <v>316614.46</v>
      </c>
      <c r="K72" s="38">
        <f t="shared" si="3"/>
        <v>2738229.32</v>
      </c>
      <c r="L72" s="37">
        <v>15050065.05</v>
      </c>
      <c r="M72" s="37">
        <v>448486.8</v>
      </c>
      <c r="N72" s="37">
        <v>93634.64</v>
      </c>
      <c r="O72" s="39">
        <f t="shared" si="4"/>
        <v>15592186.49</v>
      </c>
      <c r="P72" s="40">
        <f t="shared" si="5"/>
        <v>18330415.81</v>
      </c>
    </row>
    <row r="73" spans="1:16" ht="12.75" customHeight="1">
      <c r="A73" s="34" t="s">
        <v>31</v>
      </c>
      <c r="B73" s="35" t="s">
        <v>76</v>
      </c>
      <c r="C73" s="36" t="s">
        <v>195</v>
      </c>
      <c r="D73" s="37">
        <v>7190789.47</v>
      </c>
      <c r="E73" s="37">
        <v>6631536.08</v>
      </c>
      <c r="F73" s="37">
        <v>103904.5</v>
      </c>
      <c r="G73" s="37">
        <v>2335.34</v>
      </c>
      <c r="H73" s="37">
        <v>36774.18</v>
      </c>
      <c r="I73" s="37">
        <v>1009506.69</v>
      </c>
      <c r="J73" s="37">
        <v>1522162.07</v>
      </c>
      <c r="K73" s="38">
        <f t="shared" si="3"/>
        <v>16497008.33</v>
      </c>
      <c r="L73" s="37">
        <v>75409030.19</v>
      </c>
      <c r="M73" s="37">
        <v>5834946.95</v>
      </c>
      <c r="N73" s="37">
        <v>446247.12</v>
      </c>
      <c r="O73" s="39">
        <f t="shared" si="4"/>
        <v>81690224.25999999</v>
      </c>
      <c r="P73" s="40">
        <f t="shared" si="5"/>
        <v>98187232.58999999</v>
      </c>
    </row>
    <row r="74" spans="1:16" ht="12.75" customHeight="1">
      <c r="A74" s="34" t="s">
        <v>32</v>
      </c>
      <c r="B74" s="35" t="s">
        <v>101</v>
      </c>
      <c r="C74" s="36" t="s">
        <v>197</v>
      </c>
      <c r="D74" s="37">
        <v>2150836.61</v>
      </c>
      <c r="E74" s="37">
        <v>1820383.38</v>
      </c>
      <c r="F74" s="37">
        <v>25176.6</v>
      </c>
      <c r="G74" s="37">
        <v>765.66</v>
      </c>
      <c r="H74" s="37">
        <v>8144.49</v>
      </c>
      <c r="I74" s="37">
        <v>217591.96</v>
      </c>
      <c r="J74" s="37">
        <v>351668.26</v>
      </c>
      <c r="K74" s="38">
        <f t="shared" si="3"/>
        <v>4574566.96</v>
      </c>
      <c r="L74" s="37">
        <v>20655669.4</v>
      </c>
      <c r="M74" s="37">
        <v>2696482.43</v>
      </c>
      <c r="N74" s="37">
        <v>284743.96</v>
      </c>
      <c r="O74" s="39">
        <f t="shared" si="4"/>
        <v>23636895.79</v>
      </c>
      <c r="P74" s="40">
        <f t="shared" si="5"/>
        <v>28211462.75</v>
      </c>
    </row>
    <row r="75" spans="1:16" ht="12.75" customHeight="1">
      <c r="A75" s="34" t="s">
        <v>33</v>
      </c>
      <c r="B75" s="35" t="s">
        <v>11</v>
      </c>
      <c r="C75" s="36" t="s">
        <v>269</v>
      </c>
      <c r="D75" s="37">
        <v>1544901.28</v>
      </c>
      <c r="E75" s="37">
        <v>1455437.67</v>
      </c>
      <c r="F75" s="37">
        <v>23277.98</v>
      </c>
      <c r="G75" s="37">
        <v>695.56</v>
      </c>
      <c r="H75" s="37">
        <v>7606.64</v>
      </c>
      <c r="I75" s="37">
        <v>169767.09</v>
      </c>
      <c r="J75" s="37">
        <v>229623.64</v>
      </c>
      <c r="K75" s="38">
        <f t="shared" si="3"/>
        <v>3431309.8600000003</v>
      </c>
      <c r="L75" s="37">
        <v>14255022.77</v>
      </c>
      <c r="M75" s="37">
        <v>1770112.46</v>
      </c>
      <c r="N75" s="37">
        <v>630325.16</v>
      </c>
      <c r="O75" s="39">
        <f t="shared" si="4"/>
        <v>16655460.39</v>
      </c>
      <c r="P75" s="40">
        <f t="shared" si="5"/>
        <v>20086770.25</v>
      </c>
    </row>
    <row r="76" spans="1:16" ht="12.75" customHeight="1">
      <c r="A76" s="34" t="s">
        <v>33</v>
      </c>
      <c r="B76" s="35" t="s">
        <v>107</v>
      </c>
      <c r="C76" s="36" t="s">
        <v>270</v>
      </c>
      <c r="D76" s="37">
        <v>5596425.18</v>
      </c>
      <c r="E76" s="37">
        <v>4967280.14</v>
      </c>
      <c r="F76" s="37">
        <v>79445.7</v>
      </c>
      <c r="G76" s="37">
        <v>2373.88</v>
      </c>
      <c r="H76" s="37">
        <v>25960.8</v>
      </c>
      <c r="I76" s="37">
        <v>526594.58</v>
      </c>
      <c r="J76" s="37">
        <v>783685.19</v>
      </c>
      <c r="K76" s="38">
        <f t="shared" si="3"/>
        <v>11981765.47</v>
      </c>
      <c r="L76" s="37">
        <v>50571345.31</v>
      </c>
      <c r="M76" s="37">
        <v>8376485.48</v>
      </c>
      <c r="N76" s="37">
        <v>412107.06</v>
      </c>
      <c r="O76" s="39">
        <f t="shared" si="4"/>
        <v>59359937.85</v>
      </c>
      <c r="P76" s="40">
        <f t="shared" si="5"/>
        <v>71341703.32000001</v>
      </c>
    </row>
    <row r="77" spans="1:16" ht="12.75" customHeight="1">
      <c r="A77" s="34" t="s">
        <v>33</v>
      </c>
      <c r="B77" s="35" t="s">
        <v>108</v>
      </c>
      <c r="C77" s="36" t="s">
        <v>271</v>
      </c>
      <c r="D77" s="37">
        <v>5590103.61</v>
      </c>
      <c r="E77" s="37">
        <v>4007058.97</v>
      </c>
      <c r="F77" s="37">
        <v>64088.11</v>
      </c>
      <c r="G77" s="37">
        <v>1914.99</v>
      </c>
      <c r="H77" s="37">
        <v>20942.34</v>
      </c>
      <c r="I77" s="37">
        <v>407152.47</v>
      </c>
      <c r="J77" s="37">
        <v>632191.6</v>
      </c>
      <c r="K77" s="38">
        <f t="shared" si="3"/>
        <v>10723452.09</v>
      </c>
      <c r="L77" s="37">
        <v>37127638.77</v>
      </c>
      <c r="M77" s="37">
        <v>1354374.39</v>
      </c>
      <c r="N77" s="37">
        <v>3708281.87</v>
      </c>
      <c r="O77" s="39">
        <f t="shared" si="4"/>
        <v>42190295.03</v>
      </c>
      <c r="P77" s="40">
        <f t="shared" si="5"/>
        <v>52913747.120000005</v>
      </c>
    </row>
    <row r="78" spans="1:16" ht="12.75" customHeight="1">
      <c r="A78" s="34" t="s">
        <v>34</v>
      </c>
      <c r="B78" s="35" t="s">
        <v>84</v>
      </c>
      <c r="C78" s="36" t="s">
        <v>199</v>
      </c>
      <c r="D78" s="37">
        <v>1581543.47</v>
      </c>
      <c r="E78" s="37">
        <v>1429135.4</v>
      </c>
      <c r="F78" s="37">
        <v>20871.34</v>
      </c>
      <c r="G78" s="37">
        <v>555.53</v>
      </c>
      <c r="H78" s="37">
        <v>7246.52</v>
      </c>
      <c r="I78" s="37">
        <v>150875.92</v>
      </c>
      <c r="J78" s="37">
        <v>324926.02</v>
      </c>
      <c r="K78" s="38">
        <f t="shared" si="3"/>
        <v>3515154.1999999997</v>
      </c>
      <c r="L78" s="37">
        <v>13731259.97</v>
      </c>
      <c r="M78" s="37">
        <v>1951333.59</v>
      </c>
      <c r="N78" s="37">
        <v>233357.23</v>
      </c>
      <c r="O78" s="39">
        <f t="shared" si="4"/>
        <v>15915950.790000001</v>
      </c>
      <c r="P78" s="40">
        <f t="shared" si="5"/>
        <v>19431104.990000002</v>
      </c>
    </row>
    <row r="79" spans="1:16" ht="12.75" customHeight="1">
      <c r="A79" s="34" t="s">
        <v>35</v>
      </c>
      <c r="B79" s="35" t="s">
        <v>106</v>
      </c>
      <c r="C79" s="36" t="s">
        <v>272</v>
      </c>
      <c r="D79" s="37">
        <v>6842213.94</v>
      </c>
      <c r="E79" s="37">
        <v>0</v>
      </c>
      <c r="F79" s="37">
        <v>75233.42</v>
      </c>
      <c r="G79" s="37">
        <v>1821.83</v>
      </c>
      <c r="H79" s="37">
        <v>29063.69</v>
      </c>
      <c r="I79" s="37">
        <v>0</v>
      </c>
      <c r="J79" s="37">
        <v>0</v>
      </c>
      <c r="K79" s="38">
        <f t="shared" si="3"/>
        <v>6948332.880000001</v>
      </c>
      <c r="L79" s="37">
        <v>80468844.94</v>
      </c>
      <c r="M79" s="37">
        <v>7395212.31</v>
      </c>
      <c r="N79" s="37">
        <v>651028</v>
      </c>
      <c r="O79" s="39">
        <f t="shared" si="4"/>
        <v>88515085.25</v>
      </c>
      <c r="P79" s="40">
        <f t="shared" si="5"/>
        <v>95463418.13</v>
      </c>
    </row>
    <row r="80" spans="1:16" ht="12.75" customHeight="1">
      <c r="A80" s="34" t="s">
        <v>35</v>
      </c>
      <c r="B80" s="35" t="s">
        <v>109</v>
      </c>
      <c r="C80" s="36" t="s">
        <v>273</v>
      </c>
      <c r="D80" s="37">
        <v>1165769.75</v>
      </c>
      <c r="E80" s="37">
        <v>0</v>
      </c>
      <c r="F80" s="37">
        <v>20280.18</v>
      </c>
      <c r="G80" s="37">
        <v>491.1</v>
      </c>
      <c r="H80" s="37">
        <v>7834.51</v>
      </c>
      <c r="I80" s="37">
        <v>0</v>
      </c>
      <c r="J80" s="37">
        <v>0</v>
      </c>
      <c r="K80" s="38">
        <f t="shared" si="3"/>
        <v>1194375.54</v>
      </c>
      <c r="L80" s="37">
        <v>19455086.4</v>
      </c>
      <c r="M80" s="37">
        <v>928736.53</v>
      </c>
      <c r="N80" s="37">
        <v>49444.09</v>
      </c>
      <c r="O80" s="39">
        <f t="shared" si="4"/>
        <v>20433267.02</v>
      </c>
      <c r="P80" s="40">
        <f t="shared" si="5"/>
        <v>21627642.56</v>
      </c>
    </row>
    <row r="81" spans="1:16" ht="12.75" customHeight="1">
      <c r="A81" s="34" t="s">
        <v>36</v>
      </c>
      <c r="B81" s="35" t="s">
        <v>110</v>
      </c>
      <c r="C81" s="36" t="s">
        <v>203</v>
      </c>
      <c r="D81" s="37">
        <v>1580634.6</v>
      </c>
      <c r="E81" s="37">
        <v>1419081.81</v>
      </c>
      <c r="F81" s="37">
        <v>19626.44</v>
      </c>
      <c r="G81" s="37">
        <v>596.87</v>
      </c>
      <c r="H81" s="37">
        <v>6349.05</v>
      </c>
      <c r="I81" s="37">
        <v>134741.42</v>
      </c>
      <c r="J81" s="37">
        <v>274143.37</v>
      </c>
      <c r="K81" s="38">
        <f t="shared" si="3"/>
        <v>3435173.56</v>
      </c>
      <c r="L81" s="37">
        <v>13474551.27</v>
      </c>
      <c r="M81" s="37">
        <v>1176651.17</v>
      </c>
      <c r="N81" s="37">
        <v>60292.13</v>
      </c>
      <c r="O81" s="39">
        <f t="shared" si="4"/>
        <v>14711494.57</v>
      </c>
      <c r="P81" s="40">
        <f t="shared" si="5"/>
        <v>18146668.13</v>
      </c>
    </row>
    <row r="82" spans="1:16" ht="12.75" customHeight="1">
      <c r="A82" s="34" t="s">
        <v>36</v>
      </c>
      <c r="B82" s="35" t="s">
        <v>111</v>
      </c>
      <c r="C82" s="36" t="s">
        <v>274</v>
      </c>
      <c r="D82" s="37">
        <v>5639129.99</v>
      </c>
      <c r="E82" s="37">
        <v>5033752.97</v>
      </c>
      <c r="F82" s="37">
        <v>69618.73</v>
      </c>
      <c r="G82" s="37">
        <v>2117.21</v>
      </c>
      <c r="H82" s="37">
        <v>22521.28</v>
      </c>
      <c r="I82" s="37">
        <v>507198.08</v>
      </c>
      <c r="J82" s="37">
        <v>972438.64</v>
      </c>
      <c r="K82" s="38">
        <f t="shared" si="3"/>
        <v>12246776.900000002</v>
      </c>
      <c r="L82" s="37">
        <v>56188309.62</v>
      </c>
      <c r="M82" s="37">
        <v>5941139.37</v>
      </c>
      <c r="N82" s="37">
        <v>912695.78</v>
      </c>
      <c r="O82" s="39">
        <f t="shared" si="4"/>
        <v>63042144.769999996</v>
      </c>
      <c r="P82" s="40">
        <f t="shared" si="5"/>
        <v>75288921.67</v>
      </c>
    </row>
    <row r="83" spans="1:16" ht="12.75" customHeight="1">
      <c r="A83" s="34" t="s">
        <v>37</v>
      </c>
      <c r="B83" s="35" t="s">
        <v>112</v>
      </c>
      <c r="C83" s="36" t="s">
        <v>204</v>
      </c>
      <c r="D83" s="37">
        <v>3083034.17</v>
      </c>
      <c r="E83" s="37">
        <v>2617634.56</v>
      </c>
      <c r="F83" s="37">
        <v>38228.39</v>
      </c>
      <c r="G83" s="37">
        <v>1017.52</v>
      </c>
      <c r="H83" s="37">
        <v>13272.88</v>
      </c>
      <c r="I83" s="37">
        <v>289138.23</v>
      </c>
      <c r="J83" s="37">
        <v>595141.36</v>
      </c>
      <c r="K83" s="38">
        <f t="shared" si="3"/>
        <v>6637467.11</v>
      </c>
      <c r="L83" s="37">
        <v>29655881.54</v>
      </c>
      <c r="M83" s="37">
        <v>3138295.31</v>
      </c>
      <c r="N83" s="37">
        <v>157501.56</v>
      </c>
      <c r="O83" s="39">
        <f t="shared" si="4"/>
        <v>32951678.41</v>
      </c>
      <c r="P83" s="40">
        <f t="shared" si="5"/>
        <v>39589145.52</v>
      </c>
    </row>
    <row r="84" spans="1:16" ht="12.75" customHeight="1">
      <c r="A84" s="34" t="s">
        <v>38</v>
      </c>
      <c r="B84" s="35" t="s">
        <v>89</v>
      </c>
      <c r="C84" s="36" t="s">
        <v>275</v>
      </c>
      <c r="D84" s="37">
        <v>602391.88</v>
      </c>
      <c r="E84" s="37">
        <v>0</v>
      </c>
      <c r="F84" s="37">
        <v>15716.13</v>
      </c>
      <c r="G84" s="37">
        <v>380.58</v>
      </c>
      <c r="H84" s="37">
        <v>6071.35</v>
      </c>
      <c r="I84" s="37">
        <v>0</v>
      </c>
      <c r="J84" s="37">
        <v>0</v>
      </c>
      <c r="K84" s="38">
        <f t="shared" si="3"/>
        <v>624559.94</v>
      </c>
      <c r="L84" s="37">
        <v>13935715.11</v>
      </c>
      <c r="M84" s="37">
        <v>1495729.38</v>
      </c>
      <c r="N84" s="37">
        <v>75541</v>
      </c>
      <c r="O84" s="39">
        <f t="shared" si="4"/>
        <v>15506985.489999998</v>
      </c>
      <c r="P84" s="40">
        <f t="shared" si="5"/>
        <v>16131545.429999998</v>
      </c>
    </row>
    <row r="85" spans="1:16" ht="12.75" customHeight="1">
      <c r="A85" s="34" t="s">
        <v>38</v>
      </c>
      <c r="B85" s="35" t="s">
        <v>113</v>
      </c>
      <c r="C85" s="36" t="s">
        <v>276</v>
      </c>
      <c r="D85" s="37">
        <v>2134441.88</v>
      </c>
      <c r="E85" s="37">
        <v>0</v>
      </c>
      <c r="F85" s="37">
        <v>30393.47</v>
      </c>
      <c r="G85" s="37">
        <v>736</v>
      </c>
      <c r="H85" s="37">
        <v>11741.41</v>
      </c>
      <c r="I85" s="37">
        <v>0</v>
      </c>
      <c r="J85" s="37">
        <v>0</v>
      </c>
      <c r="K85" s="38">
        <f t="shared" si="3"/>
        <v>2177312.7600000002</v>
      </c>
      <c r="L85" s="37">
        <v>29777501.65</v>
      </c>
      <c r="M85" s="37">
        <v>2791979.15</v>
      </c>
      <c r="N85" s="37">
        <v>140972.29</v>
      </c>
      <c r="O85" s="39">
        <f t="shared" si="4"/>
        <v>32710453.09</v>
      </c>
      <c r="P85" s="40">
        <f t="shared" si="5"/>
        <v>34887765.85</v>
      </c>
    </row>
    <row r="86" spans="1:16" ht="12.75" customHeight="1">
      <c r="A86" s="34" t="s">
        <v>38</v>
      </c>
      <c r="B86" s="35" t="s">
        <v>110</v>
      </c>
      <c r="C86" s="36" t="s">
        <v>277</v>
      </c>
      <c r="D86" s="37">
        <v>3667515.24</v>
      </c>
      <c r="E86" s="37">
        <v>0</v>
      </c>
      <c r="F86" s="37">
        <v>40412.86</v>
      </c>
      <c r="G86" s="37">
        <v>978.62</v>
      </c>
      <c r="H86" s="37">
        <v>15612.04</v>
      </c>
      <c r="I86" s="37">
        <v>0</v>
      </c>
      <c r="J86" s="37">
        <v>0</v>
      </c>
      <c r="K86" s="38">
        <f t="shared" si="3"/>
        <v>3724518.7600000002</v>
      </c>
      <c r="L86" s="37">
        <v>47585970.53</v>
      </c>
      <c r="M86" s="37">
        <v>3862215.8</v>
      </c>
      <c r="N86" s="37">
        <v>197506.94</v>
      </c>
      <c r="O86" s="39">
        <f t="shared" si="4"/>
        <v>51645693.27</v>
      </c>
      <c r="P86" s="40">
        <f t="shared" si="5"/>
        <v>55370212.03</v>
      </c>
    </row>
    <row r="87" spans="1:16" ht="12.75" customHeight="1">
      <c r="A87" s="34" t="s">
        <v>114</v>
      </c>
      <c r="B87" s="35" t="s">
        <v>115</v>
      </c>
      <c r="C87" s="36" t="s">
        <v>278</v>
      </c>
      <c r="D87" s="37">
        <v>4046340.86</v>
      </c>
      <c r="E87" s="37">
        <v>3365453.39</v>
      </c>
      <c r="F87" s="37">
        <v>50415.26</v>
      </c>
      <c r="G87" s="37">
        <v>1421.44</v>
      </c>
      <c r="H87" s="37">
        <v>16915.83</v>
      </c>
      <c r="I87" s="37">
        <v>376787.79</v>
      </c>
      <c r="J87" s="37">
        <v>579992.12</v>
      </c>
      <c r="K87" s="38">
        <f t="shared" si="3"/>
        <v>8437326.69</v>
      </c>
      <c r="L87" s="37">
        <v>33759538.21</v>
      </c>
      <c r="M87" s="37">
        <v>4178257.06</v>
      </c>
      <c r="N87" s="37">
        <v>209051</v>
      </c>
      <c r="O87" s="39">
        <f t="shared" si="4"/>
        <v>38146846.27</v>
      </c>
      <c r="P87" s="40">
        <f t="shared" si="5"/>
        <v>46584172.96</v>
      </c>
    </row>
    <row r="88" spans="1:16" ht="12.75" customHeight="1">
      <c r="A88" s="34" t="s">
        <v>39</v>
      </c>
      <c r="B88" s="35" t="s">
        <v>116</v>
      </c>
      <c r="C88" s="36" t="s">
        <v>209</v>
      </c>
      <c r="D88" s="37">
        <v>998715.65</v>
      </c>
      <c r="E88" s="37">
        <v>943709.38</v>
      </c>
      <c r="F88" s="37">
        <v>13782.09</v>
      </c>
      <c r="G88" s="37">
        <v>366.84</v>
      </c>
      <c r="H88" s="37">
        <v>4785.14</v>
      </c>
      <c r="I88" s="37">
        <v>101469.56</v>
      </c>
      <c r="J88" s="37">
        <v>214560.31</v>
      </c>
      <c r="K88" s="38">
        <f t="shared" si="3"/>
        <v>2277388.97</v>
      </c>
      <c r="L88" s="37">
        <v>9301738.46</v>
      </c>
      <c r="M88" s="37">
        <v>1830702.23</v>
      </c>
      <c r="N88" s="37">
        <v>89774.26</v>
      </c>
      <c r="O88" s="39">
        <f t="shared" si="4"/>
        <v>11222214.950000001</v>
      </c>
      <c r="P88" s="40">
        <f t="shared" si="5"/>
        <v>13499603.920000002</v>
      </c>
    </row>
    <row r="89" spans="1:16" ht="12.75" customHeight="1">
      <c r="A89" s="34" t="s">
        <v>40</v>
      </c>
      <c r="B89" s="35" t="s">
        <v>110</v>
      </c>
      <c r="C89" s="36" t="s">
        <v>279</v>
      </c>
      <c r="D89" s="37">
        <v>1621494.92</v>
      </c>
      <c r="E89" s="37">
        <v>2043083.9</v>
      </c>
      <c r="F89" s="37">
        <v>31026.79</v>
      </c>
      <c r="G89" s="37">
        <v>713.89</v>
      </c>
      <c r="H89" s="37">
        <v>11092.72</v>
      </c>
      <c r="I89" s="37">
        <v>117298.37</v>
      </c>
      <c r="J89" s="37">
        <v>339537.66</v>
      </c>
      <c r="K89" s="38">
        <f t="shared" si="3"/>
        <v>4164248.2500000005</v>
      </c>
      <c r="L89" s="37">
        <v>20642663.52</v>
      </c>
      <c r="M89" s="37">
        <v>357673.87</v>
      </c>
      <c r="N89" s="37">
        <v>78885.12</v>
      </c>
      <c r="O89" s="39">
        <f t="shared" si="4"/>
        <v>21079222.509999998</v>
      </c>
      <c r="P89" s="40">
        <f t="shared" si="5"/>
        <v>25243470.759999998</v>
      </c>
    </row>
    <row r="90" spans="1:16" ht="12.75" customHeight="1">
      <c r="A90" s="34" t="s">
        <v>40</v>
      </c>
      <c r="B90" s="35" t="s">
        <v>117</v>
      </c>
      <c r="C90" s="36" t="s">
        <v>210</v>
      </c>
      <c r="D90" s="37">
        <v>13556482.16</v>
      </c>
      <c r="E90" s="37">
        <v>10700271.11</v>
      </c>
      <c r="F90" s="37">
        <v>162497.05</v>
      </c>
      <c r="G90" s="37">
        <v>3738.87</v>
      </c>
      <c r="H90" s="37">
        <v>58096.03</v>
      </c>
      <c r="I90" s="37">
        <v>968080.24</v>
      </c>
      <c r="J90" s="37">
        <v>1778265.22</v>
      </c>
      <c r="K90" s="38">
        <f t="shared" si="3"/>
        <v>27227430.68</v>
      </c>
      <c r="L90" s="37">
        <v>258803529.32</v>
      </c>
      <c r="M90" s="37">
        <v>13989645.1</v>
      </c>
      <c r="N90" s="37">
        <v>1070866.99</v>
      </c>
      <c r="O90" s="39">
        <f t="shared" si="4"/>
        <v>273864041.40999997</v>
      </c>
      <c r="P90" s="40">
        <f t="shared" si="5"/>
        <v>301091472.09</v>
      </c>
    </row>
    <row r="91" spans="1:16" ht="12.75" customHeight="1">
      <c r="A91" s="34" t="s">
        <v>41</v>
      </c>
      <c r="B91" s="35" t="s">
        <v>118</v>
      </c>
      <c r="C91" s="36" t="s">
        <v>211</v>
      </c>
      <c r="D91" s="37">
        <v>928287.46</v>
      </c>
      <c r="E91" s="37">
        <v>707389.24</v>
      </c>
      <c r="F91" s="37">
        <v>10330.83</v>
      </c>
      <c r="G91" s="37">
        <v>274.97</v>
      </c>
      <c r="H91" s="37">
        <v>3586.86</v>
      </c>
      <c r="I91" s="37">
        <v>82608.8</v>
      </c>
      <c r="J91" s="37">
        <v>160830.93</v>
      </c>
      <c r="K91" s="38">
        <f t="shared" si="3"/>
        <v>1893309.09</v>
      </c>
      <c r="L91" s="37">
        <v>5657777.47</v>
      </c>
      <c r="M91" s="37">
        <v>672752.76</v>
      </c>
      <c r="N91" s="37">
        <v>34281.8</v>
      </c>
      <c r="O91" s="39">
        <f t="shared" si="4"/>
        <v>6364812.029999999</v>
      </c>
      <c r="P91" s="40">
        <f t="shared" si="5"/>
        <v>8258121.119999999</v>
      </c>
    </row>
    <row r="92" spans="1:16" ht="12.75" customHeight="1">
      <c r="A92" s="34" t="s">
        <v>42</v>
      </c>
      <c r="B92" s="35" t="s">
        <v>97</v>
      </c>
      <c r="C92" s="36" t="s">
        <v>280</v>
      </c>
      <c r="D92" s="37">
        <v>1836736.87</v>
      </c>
      <c r="E92" s="37">
        <v>2015488.87</v>
      </c>
      <c r="F92" s="37">
        <v>25366.56</v>
      </c>
      <c r="G92" s="37">
        <v>740.96</v>
      </c>
      <c r="H92" s="37">
        <v>8343.7</v>
      </c>
      <c r="I92" s="37">
        <v>214854.01</v>
      </c>
      <c r="J92" s="37">
        <v>305316.29</v>
      </c>
      <c r="K92" s="38">
        <f t="shared" si="3"/>
        <v>4406847.260000001</v>
      </c>
      <c r="L92" s="37">
        <v>16930790.83</v>
      </c>
      <c r="M92" s="37">
        <v>1828566.61</v>
      </c>
      <c r="N92" s="37">
        <v>91524.89</v>
      </c>
      <c r="O92" s="39">
        <f t="shared" si="4"/>
        <v>18850882.33</v>
      </c>
      <c r="P92" s="40">
        <f t="shared" si="5"/>
        <v>23257729.59</v>
      </c>
    </row>
    <row r="93" spans="1:16" ht="12.75" customHeight="1">
      <c r="A93" s="34" t="s">
        <v>42</v>
      </c>
      <c r="B93" s="35" t="s">
        <v>100</v>
      </c>
      <c r="C93" s="36" t="s">
        <v>212</v>
      </c>
      <c r="D93" s="37">
        <v>3100637.61</v>
      </c>
      <c r="E93" s="37">
        <v>2550002.32</v>
      </c>
      <c r="F93" s="37">
        <v>32093.85</v>
      </c>
      <c r="G93" s="37">
        <v>937.47</v>
      </c>
      <c r="H93" s="37">
        <v>10556.47</v>
      </c>
      <c r="I93" s="37">
        <v>246520.21</v>
      </c>
      <c r="J93" s="37">
        <v>386287.05</v>
      </c>
      <c r="K93" s="38">
        <f t="shared" si="3"/>
        <v>6327034.979999999</v>
      </c>
      <c r="L93" s="37">
        <v>25877282.21</v>
      </c>
      <c r="M93" s="37">
        <v>2829686.56</v>
      </c>
      <c r="N93" s="37">
        <v>140874.1</v>
      </c>
      <c r="O93" s="39">
        <f t="shared" si="4"/>
        <v>28847842.87</v>
      </c>
      <c r="P93" s="40">
        <f t="shared" si="5"/>
        <v>35174877.85</v>
      </c>
    </row>
    <row r="94" spans="1:16" ht="12.75" customHeight="1">
      <c r="A94" s="34" t="s">
        <v>43</v>
      </c>
      <c r="B94" s="35" t="s">
        <v>119</v>
      </c>
      <c r="C94" s="36" t="s">
        <v>213</v>
      </c>
      <c r="D94" s="37">
        <v>798932.72</v>
      </c>
      <c r="E94" s="37">
        <v>663352.18</v>
      </c>
      <c r="F94" s="37">
        <v>9221.97</v>
      </c>
      <c r="G94" s="37">
        <v>221.57</v>
      </c>
      <c r="H94" s="37">
        <v>3111.2</v>
      </c>
      <c r="I94" s="37">
        <v>79353.83</v>
      </c>
      <c r="J94" s="37">
        <v>157918.73</v>
      </c>
      <c r="K94" s="38">
        <f t="shared" si="3"/>
        <v>1712112.2</v>
      </c>
      <c r="L94" s="37">
        <v>5110807.78</v>
      </c>
      <c r="M94" s="37">
        <v>782487.05</v>
      </c>
      <c r="N94" s="37">
        <v>38997.19</v>
      </c>
      <c r="O94" s="39">
        <f t="shared" si="4"/>
        <v>5932292.0200000005</v>
      </c>
      <c r="P94" s="40">
        <f t="shared" si="5"/>
        <v>7644404.220000001</v>
      </c>
    </row>
    <row r="95" spans="1:16" ht="12.75" customHeight="1">
      <c r="A95" s="34" t="s">
        <v>44</v>
      </c>
      <c r="B95" s="35" t="s">
        <v>120</v>
      </c>
      <c r="C95" s="36" t="s">
        <v>281</v>
      </c>
      <c r="D95" s="37">
        <v>930534.1</v>
      </c>
      <c r="E95" s="37">
        <v>1338933.05</v>
      </c>
      <c r="F95" s="37">
        <v>18389.23</v>
      </c>
      <c r="G95" s="37">
        <v>439.74</v>
      </c>
      <c r="H95" s="37">
        <v>6859.87</v>
      </c>
      <c r="I95" s="37">
        <v>163188.51</v>
      </c>
      <c r="J95" s="37">
        <v>318636.81</v>
      </c>
      <c r="K95" s="38">
        <f t="shared" si="3"/>
        <v>2776981.31</v>
      </c>
      <c r="L95" s="37">
        <v>13773791.71</v>
      </c>
      <c r="M95" s="37">
        <v>1539383.91</v>
      </c>
      <c r="N95" s="37">
        <v>131690.21</v>
      </c>
      <c r="O95" s="39">
        <f t="shared" si="4"/>
        <v>15444865.83</v>
      </c>
      <c r="P95" s="40">
        <f t="shared" si="5"/>
        <v>18221847.14</v>
      </c>
    </row>
    <row r="96" spans="1:16" ht="12.75" customHeight="1">
      <c r="A96" s="34" t="s">
        <v>44</v>
      </c>
      <c r="B96" s="35" t="s">
        <v>121</v>
      </c>
      <c r="C96" s="36" t="s">
        <v>214</v>
      </c>
      <c r="D96" s="37">
        <v>2258553.37</v>
      </c>
      <c r="E96" s="37">
        <v>1328427.74</v>
      </c>
      <c r="F96" s="37">
        <v>18244.95</v>
      </c>
      <c r="G96" s="37">
        <v>436.29</v>
      </c>
      <c r="H96" s="37">
        <v>6806.05</v>
      </c>
      <c r="I96" s="37">
        <v>178410.63</v>
      </c>
      <c r="J96" s="37">
        <v>316136.77</v>
      </c>
      <c r="K96" s="38">
        <f t="shared" si="3"/>
        <v>4107015.8000000003</v>
      </c>
      <c r="L96" s="37">
        <v>11763577.67</v>
      </c>
      <c r="M96" s="37">
        <v>1478165.16</v>
      </c>
      <c r="N96" s="37">
        <v>462796.3</v>
      </c>
      <c r="O96" s="39">
        <f t="shared" si="4"/>
        <v>13704539.129999999</v>
      </c>
      <c r="P96" s="40">
        <f t="shared" si="5"/>
        <v>17811554.93</v>
      </c>
    </row>
    <row r="97" spans="1:16" ht="12.75" customHeight="1">
      <c r="A97" s="34" t="s">
        <v>45</v>
      </c>
      <c r="B97" s="35" t="s">
        <v>122</v>
      </c>
      <c r="C97" s="36" t="s">
        <v>282</v>
      </c>
      <c r="D97" s="37">
        <v>945283.13</v>
      </c>
      <c r="E97" s="37">
        <v>1289995.66</v>
      </c>
      <c r="F97" s="37">
        <v>17648</v>
      </c>
      <c r="G97" s="37">
        <v>440.56</v>
      </c>
      <c r="H97" s="37">
        <v>5759.35</v>
      </c>
      <c r="I97" s="37">
        <v>160373.36</v>
      </c>
      <c r="J97" s="37">
        <v>208974.47</v>
      </c>
      <c r="K97" s="38">
        <f t="shared" si="3"/>
        <v>2628474.5300000003</v>
      </c>
      <c r="L97" s="37">
        <v>13193760.35</v>
      </c>
      <c r="M97" s="37">
        <v>929424.49</v>
      </c>
      <c r="N97" s="37">
        <v>513340.91</v>
      </c>
      <c r="O97" s="39">
        <f t="shared" si="4"/>
        <v>14636525.75</v>
      </c>
      <c r="P97" s="40">
        <f t="shared" si="5"/>
        <v>17265000.28</v>
      </c>
    </row>
    <row r="98" spans="1:16" ht="12.75" customHeight="1">
      <c r="A98" s="34" t="s">
        <v>45</v>
      </c>
      <c r="B98" s="35" t="s">
        <v>123</v>
      </c>
      <c r="C98" s="36" t="s">
        <v>283</v>
      </c>
      <c r="D98" s="37">
        <v>1076922.26</v>
      </c>
      <c r="E98" s="37">
        <v>1392555.24</v>
      </c>
      <c r="F98" s="37">
        <v>19051.09</v>
      </c>
      <c r="G98" s="37">
        <v>475.59</v>
      </c>
      <c r="H98" s="37">
        <v>6217.24</v>
      </c>
      <c r="I98" s="37">
        <v>139592.68</v>
      </c>
      <c r="J98" s="37">
        <v>225588.74</v>
      </c>
      <c r="K98" s="38">
        <f t="shared" si="3"/>
        <v>2860402.84</v>
      </c>
      <c r="L98" s="37">
        <v>12610781.99</v>
      </c>
      <c r="M98" s="37">
        <v>1469895.62</v>
      </c>
      <c r="N98" s="37">
        <v>72984.36</v>
      </c>
      <c r="O98" s="39">
        <f t="shared" si="4"/>
        <v>14153661.97</v>
      </c>
      <c r="P98" s="40">
        <f t="shared" si="5"/>
        <v>17014064.810000002</v>
      </c>
    </row>
    <row r="99" spans="1:16" ht="12.75" customHeight="1">
      <c r="A99" s="34" t="s">
        <v>45</v>
      </c>
      <c r="B99" s="35" t="s">
        <v>124</v>
      </c>
      <c r="C99" s="36" t="s">
        <v>284</v>
      </c>
      <c r="D99" s="37">
        <v>18317168.03</v>
      </c>
      <c r="E99" s="37">
        <v>13625202.03</v>
      </c>
      <c r="F99" s="37">
        <v>186401.86</v>
      </c>
      <c r="G99" s="37">
        <v>4653.3</v>
      </c>
      <c r="H99" s="37">
        <v>60831.49</v>
      </c>
      <c r="I99" s="37">
        <v>1617780.52</v>
      </c>
      <c r="J99" s="37">
        <v>2207231.8</v>
      </c>
      <c r="K99" s="38">
        <f t="shared" si="3"/>
        <v>36019269.03</v>
      </c>
      <c r="L99" s="37">
        <v>274424852</v>
      </c>
      <c r="M99" s="37">
        <v>23344506.34</v>
      </c>
      <c r="N99" s="37">
        <v>3942973.25</v>
      </c>
      <c r="O99" s="39">
        <f t="shared" si="4"/>
        <v>301712331.59</v>
      </c>
      <c r="P99" s="40">
        <f t="shared" si="5"/>
        <v>337731600.62</v>
      </c>
    </row>
    <row r="100" spans="1:16" ht="12.75" customHeight="1">
      <c r="A100" s="34" t="s">
        <v>46</v>
      </c>
      <c r="B100" s="35" t="s">
        <v>125</v>
      </c>
      <c r="C100" s="36" t="s">
        <v>216</v>
      </c>
      <c r="D100" s="37">
        <v>7140287.77</v>
      </c>
      <c r="E100" s="37">
        <v>5451579.89</v>
      </c>
      <c r="F100" s="37">
        <v>79615.81</v>
      </c>
      <c r="G100" s="37">
        <v>2119.12</v>
      </c>
      <c r="H100" s="37">
        <v>27642.57</v>
      </c>
      <c r="I100" s="37">
        <v>560696.94</v>
      </c>
      <c r="J100" s="37">
        <v>1239462.8</v>
      </c>
      <c r="K100" s="38">
        <f t="shared" si="3"/>
        <v>14501404.9</v>
      </c>
      <c r="L100" s="37">
        <v>58836021.41</v>
      </c>
      <c r="M100" s="37">
        <v>6167043.84</v>
      </c>
      <c r="N100" s="37">
        <v>1475401.23</v>
      </c>
      <c r="O100" s="39">
        <f t="shared" si="4"/>
        <v>66478466.48</v>
      </c>
      <c r="P100" s="40">
        <f t="shared" si="5"/>
        <v>80979871.38</v>
      </c>
    </row>
    <row r="101" spans="1:16" ht="12.75" customHeight="1">
      <c r="A101" s="34" t="s">
        <v>47</v>
      </c>
      <c r="B101" s="35" t="s">
        <v>126</v>
      </c>
      <c r="C101" s="36" t="s">
        <v>218</v>
      </c>
      <c r="D101" s="37">
        <v>1198484.08</v>
      </c>
      <c r="E101" s="37">
        <v>1141636.06</v>
      </c>
      <c r="F101" s="37">
        <v>16672.65</v>
      </c>
      <c r="G101" s="37">
        <v>443.77</v>
      </c>
      <c r="H101" s="37">
        <v>5788.74</v>
      </c>
      <c r="I101" s="37">
        <v>133140.44</v>
      </c>
      <c r="J101" s="37">
        <v>259560.61</v>
      </c>
      <c r="K101" s="38">
        <f t="shared" si="3"/>
        <v>2755726.35</v>
      </c>
      <c r="L101" s="37">
        <v>11133941.64</v>
      </c>
      <c r="M101" s="37">
        <v>1451263.63</v>
      </c>
      <c r="N101" s="37">
        <v>72180.79</v>
      </c>
      <c r="O101" s="39">
        <f t="shared" si="4"/>
        <v>12657386.06</v>
      </c>
      <c r="P101" s="40">
        <f t="shared" si="5"/>
        <v>15413112.41</v>
      </c>
    </row>
    <row r="102" spans="1:16" ht="12.75">
      <c r="A102" s="34" t="s">
        <v>48</v>
      </c>
      <c r="B102" s="35" t="s">
        <v>127</v>
      </c>
      <c r="C102" s="36" t="s">
        <v>219</v>
      </c>
      <c r="D102" s="37">
        <v>15798408.55</v>
      </c>
      <c r="E102" s="37">
        <v>12331218.07</v>
      </c>
      <c r="F102" s="37">
        <v>171429.55</v>
      </c>
      <c r="G102" s="37">
        <v>4118.79</v>
      </c>
      <c r="H102" s="37">
        <v>57834.92</v>
      </c>
      <c r="I102" s="37">
        <v>1264470.03</v>
      </c>
      <c r="J102" s="37">
        <v>2935590.39</v>
      </c>
      <c r="K102" s="38">
        <f t="shared" si="3"/>
        <v>32563070.300000004</v>
      </c>
      <c r="L102" s="37">
        <v>210717067.83</v>
      </c>
      <c r="M102" s="37">
        <v>16775782.8</v>
      </c>
      <c r="N102" s="37">
        <v>835881.14</v>
      </c>
      <c r="O102" s="39">
        <f>+N102+M102+L102</f>
        <v>228328731.77</v>
      </c>
      <c r="P102" s="40">
        <f>+O102+K102</f>
        <v>260891802.07000002</v>
      </c>
    </row>
    <row r="103" spans="4:16" ht="12.75">
      <c r="D103" s="31">
        <f>SUM(D5:D102)</f>
        <v>477227007.4000002</v>
      </c>
      <c r="E103" s="31">
        <f aca="true" t="shared" si="6" ref="E103:P103">SUM(E5:E102)</f>
        <v>363186751.60999995</v>
      </c>
      <c r="F103" s="31">
        <f t="shared" si="6"/>
        <v>5106108.7299999995</v>
      </c>
      <c r="G103" s="31">
        <f t="shared" si="6"/>
        <v>132125.09</v>
      </c>
      <c r="H103" s="31">
        <f t="shared" si="6"/>
        <v>1745886.95</v>
      </c>
      <c r="I103" s="31">
        <f t="shared" si="6"/>
        <v>35237828.2</v>
      </c>
      <c r="J103" s="31">
        <f t="shared" si="6"/>
        <v>56991323.13999997</v>
      </c>
      <c r="K103" s="31">
        <f t="shared" si="6"/>
        <v>939627031.12</v>
      </c>
      <c r="L103" s="31">
        <f t="shared" si="6"/>
        <v>5495955762.34</v>
      </c>
      <c r="M103" s="31">
        <f t="shared" si="6"/>
        <v>461642512.68</v>
      </c>
      <c r="N103" s="31">
        <f t="shared" si="6"/>
        <v>44588758.88</v>
      </c>
      <c r="O103" s="31">
        <f t="shared" si="6"/>
        <v>6002187033.9000025</v>
      </c>
      <c r="P103" s="31">
        <f t="shared" si="6"/>
        <v>6941814065.020004</v>
      </c>
    </row>
    <row r="104" spans="4:16" ht="12.75">
      <c r="D104" s="2"/>
      <c r="J104" s="2"/>
      <c r="K104" s="2"/>
      <c r="L104" s="2"/>
      <c r="M104" s="2"/>
      <c r="N104" s="2"/>
      <c r="O104" s="2"/>
      <c r="P104" s="2"/>
    </row>
    <row r="105" spans="4:16" ht="12.75">
      <c r="D105" s="2"/>
      <c r="J105" s="2"/>
      <c r="K105" s="2"/>
      <c r="L105" s="2"/>
      <c r="M105" s="2"/>
      <c r="N105" s="2"/>
      <c r="O105" s="2"/>
      <c r="P105" s="2"/>
    </row>
    <row r="106" spans="4:16" ht="12.75">
      <c r="D106" s="2"/>
      <c r="J106" s="2"/>
      <c r="K106" s="2"/>
      <c r="L106" s="2"/>
      <c r="M106" s="2"/>
      <c r="N106" s="2"/>
      <c r="O106" s="2"/>
      <c r="P106" s="2"/>
    </row>
    <row r="107" spans="4:16" ht="12.75">
      <c r="D107" s="2"/>
      <c r="J107" s="2"/>
      <c r="K107" s="2"/>
      <c r="L107" s="2"/>
      <c r="M107" s="2"/>
      <c r="N107" s="2"/>
      <c r="O107" s="2"/>
      <c r="P107" s="2"/>
    </row>
    <row r="108" spans="4:16" ht="12.75">
      <c r="D108" s="2"/>
      <c r="J108" s="2"/>
      <c r="K108" s="2"/>
      <c r="L108" s="2"/>
      <c r="M108" s="2"/>
      <c r="N108" s="2"/>
      <c r="O108" s="2"/>
      <c r="P108" s="2"/>
    </row>
    <row r="109" spans="4:16" ht="12.75">
      <c r="D109" s="2"/>
      <c r="J109" s="2"/>
      <c r="K109" s="2"/>
      <c r="L109" s="2"/>
      <c r="M109" s="2"/>
      <c r="N109" s="2"/>
      <c r="O109" s="2"/>
      <c r="P109" s="2"/>
    </row>
    <row r="110" spans="4:16" ht="12.75">
      <c r="D110" s="2"/>
      <c r="J110" s="2"/>
      <c r="K110" s="2"/>
      <c r="L110" s="2"/>
      <c r="M110" s="2"/>
      <c r="N110" s="2"/>
      <c r="O110" s="2"/>
      <c r="P110" s="2"/>
    </row>
    <row r="111" spans="4:16" ht="12.75">
      <c r="D111" s="2"/>
      <c r="J111" s="2"/>
      <c r="K111" s="2"/>
      <c r="L111" s="2"/>
      <c r="M111" s="2"/>
      <c r="N111" s="2"/>
      <c r="O111" s="2"/>
      <c r="P111" s="2"/>
    </row>
    <row r="112" spans="4:16" ht="12.75">
      <c r="D112" s="2"/>
      <c r="J112" s="2"/>
      <c r="K112" s="2"/>
      <c r="L112" s="2"/>
      <c r="M112" s="2"/>
      <c r="N112" s="2"/>
      <c r="O112" s="2"/>
      <c r="P112" s="2"/>
    </row>
    <row r="113" spans="4:16" ht="12.75">
      <c r="D113" s="2"/>
      <c r="J113" s="2"/>
      <c r="K113" s="2"/>
      <c r="L113" s="2"/>
      <c r="M113" s="2"/>
      <c r="N113" s="2"/>
      <c r="O113" s="2"/>
      <c r="P113" s="2"/>
    </row>
    <row r="114" spans="4:16" ht="12.75">
      <c r="D114" s="2"/>
      <c r="J114" s="2"/>
      <c r="K114" s="2"/>
      <c r="L114" s="2"/>
      <c r="M114" s="2"/>
      <c r="N114" s="2"/>
      <c r="O114" s="2"/>
      <c r="P114" s="2"/>
    </row>
    <row r="115" spans="4:16" ht="12.75">
      <c r="D115" s="2"/>
      <c r="J115" s="2"/>
      <c r="K115" s="2"/>
      <c r="L115" s="2"/>
      <c r="M115" s="2"/>
      <c r="N115" s="2"/>
      <c r="O115" s="2"/>
      <c r="P115" s="2"/>
    </row>
    <row r="116" spans="4:16" ht="12.75">
      <c r="D116" s="2"/>
      <c r="J116" s="2"/>
      <c r="K116" s="2"/>
      <c r="L116" s="2"/>
      <c r="M116" s="2"/>
      <c r="N116" s="2"/>
      <c r="O116" s="2"/>
      <c r="P116" s="2"/>
    </row>
    <row r="117" spans="4:16" ht="12.75">
      <c r="D117" s="2"/>
      <c r="J117" s="2"/>
      <c r="K117" s="2"/>
      <c r="L117" s="2"/>
      <c r="M117" s="2"/>
      <c r="N117" s="2"/>
      <c r="O117" s="2"/>
      <c r="P117" s="2"/>
    </row>
    <row r="118" spans="4:16" ht="12.75">
      <c r="D118" s="2"/>
      <c r="J118" s="2"/>
      <c r="K118" s="2"/>
      <c r="L118" s="2"/>
      <c r="M118" s="2"/>
      <c r="N118" s="2"/>
      <c r="O118" s="2"/>
      <c r="P118" s="2"/>
    </row>
    <row r="119" spans="4:16" ht="12.75">
      <c r="D119" s="2"/>
      <c r="J119" s="2"/>
      <c r="K119" s="2"/>
      <c r="L119" s="2"/>
      <c r="M119" s="2"/>
      <c r="N119" s="2"/>
      <c r="O119" s="2"/>
      <c r="P119" s="2"/>
    </row>
    <row r="120" spans="4:16" ht="12.75">
      <c r="D120" s="2"/>
      <c r="J120" s="2"/>
      <c r="K120" s="2"/>
      <c r="L120" s="2"/>
      <c r="M120" s="2"/>
      <c r="N120" s="2"/>
      <c r="O120" s="2"/>
      <c r="P120" s="2"/>
    </row>
    <row r="121" spans="4:16" ht="12.75">
      <c r="D121" s="2"/>
      <c r="J121" s="2"/>
      <c r="K121" s="2"/>
      <c r="L121" s="2"/>
      <c r="M121" s="2"/>
      <c r="N121" s="2"/>
      <c r="O121" s="2"/>
      <c r="P121" s="2"/>
    </row>
    <row r="122" spans="4:16" ht="12.75">
      <c r="D122" s="2"/>
      <c r="J122" s="2"/>
      <c r="K122" s="2"/>
      <c r="L122" s="2"/>
      <c r="M122" s="2"/>
      <c r="N122" s="2"/>
      <c r="O122" s="2"/>
      <c r="P122" s="2"/>
    </row>
    <row r="123" spans="4:16" ht="12.75">
      <c r="D123" s="2"/>
      <c r="J123" s="2"/>
      <c r="K123" s="2"/>
      <c r="L123" s="2"/>
      <c r="M123" s="2"/>
      <c r="N123" s="2"/>
      <c r="O123" s="2"/>
      <c r="P123" s="2"/>
    </row>
    <row r="124" spans="4:16" ht="12.75">
      <c r="D124" s="2"/>
      <c r="J124" s="2"/>
      <c r="K124" s="2"/>
      <c r="L124" s="2"/>
      <c r="M124" s="2"/>
      <c r="N124" s="2"/>
      <c r="O124" s="2"/>
      <c r="P124" s="2"/>
    </row>
    <row r="125" spans="4:16" ht="12.75">
      <c r="D125" s="2"/>
      <c r="J125" s="2"/>
      <c r="K125" s="2"/>
      <c r="L125" s="2"/>
      <c r="M125" s="2"/>
      <c r="N125" s="2"/>
      <c r="O125" s="2"/>
      <c r="P125" s="2"/>
    </row>
    <row r="126" spans="4:16" ht="12.75">
      <c r="D126" s="2"/>
      <c r="J126" s="2"/>
      <c r="K126" s="2"/>
      <c r="L126" s="2"/>
      <c r="M126" s="2"/>
      <c r="N126" s="2"/>
      <c r="O126" s="2"/>
      <c r="P126" s="2"/>
    </row>
    <row r="127" spans="4:16" ht="12.75">
      <c r="D127" s="2"/>
      <c r="J127" s="2"/>
      <c r="K127" s="2"/>
      <c r="L127" s="2"/>
      <c r="M127" s="2"/>
      <c r="N127" s="2"/>
      <c r="O127" s="2"/>
      <c r="P127" s="2"/>
    </row>
    <row r="128" spans="4:16" ht="12.75">
      <c r="D128" s="2"/>
      <c r="J128" s="2"/>
      <c r="K128" s="2"/>
      <c r="L128" s="2"/>
      <c r="M128" s="2"/>
      <c r="N128" s="2"/>
      <c r="O128" s="2"/>
      <c r="P128" s="2"/>
    </row>
    <row r="129" spans="4:16" ht="12.75">
      <c r="D129" s="2"/>
      <c r="J129" s="2"/>
      <c r="K129" s="2"/>
      <c r="L129" s="2"/>
      <c r="M129" s="2"/>
      <c r="N129" s="2"/>
      <c r="O129" s="2"/>
      <c r="P129" s="2"/>
    </row>
    <row r="130" spans="4:16" ht="12.75">
      <c r="D130" s="2"/>
      <c r="J130" s="2"/>
      <c r="K130" s="2"/>
      <c r="L130" s="2"/>
      <c r="M130" s="2"/>
      <c r="N130" s="2"/>
      <c r="O130" s="2"/>
      <c r="P130" s="2"/>
    </row>
    <row r="131" spans="4:16" ht="12.75">
      <c r="D131" s="2"/>
      <c r="J131" s="2"/>
      <c r="K131" s="2"/>
      <c r="L131" s="2"/>
      <c r="M131" s="2"/>
      <c r="N131" s="2"/>
      <c r="O131" s="2"/>
      <c r="P131" s="2"/>
    </row>
    <row r="132" spans="4:16" ht="12.75">
      <c r="D132" s="2"/>
      <c r="J132" s="2"/>
      <c r="K132" s="2"/>
      <c r="L132" s="2"/>
      <c r="M132" s="2"/>
      <c r="N132" s="2"/>
      <c r="O132" s="2"/>
      <c r="P132" s="2"/>
    </row>
    <row r="133" spans="4:16" ht="12.75">
      <c r="D133" s="2"/>
      <c r="J133" s="2"/>
      <c r="K133" s="2"/>
      <c r="L133" s="2"/>
      <c r="M133" s="2"/>
      <c r="N133" s="2"/>
      <c r="O133" s="2"/>
      <c r="P133" s="2"/>
    </row>
    <row r="134" spans="4:16" ht="12.75">
      <c r="D134" s="2"/>
      <c r="J134" s="2"/>
      <c r="K134" s="2"/>
      <c r="L134" s="2"/>
      <c r="M134" s="2"/>
      <c r="N134" s="2"/>
      <c r="O134" s="2"/>
      <c r="P134" s="2"/>
    </row>
    <row r="135" spans="4:16" ht="12.75">
      <c r="D135" s="2"/>
      <c r="J135" s="2"/>
      <c r="K135" s="2"/>
      <c r="L135" s="2"/>
      <c r="M135" s="2"/>
      <c r="N135" s="2"/>
      <c r="O135" s="2"/>
      <c r="P135" s="2"/>
    </row>
    <row r="136" spans="4:16" ht="12.75">
      <c r="D136" s="2"/>
      <c r="J136" s="2"/>
      <c r="K136" s="2"/>
      <c r="L136" s="2"/>
      <c r="M136" s="2"/>
      <c r="N136" s="2"/>
      <c r="O136" s="2"/>
      <c r="P136" s="2"/>
    </row>
    <row r="137" spans="4:16" ht="12.75">
      <c r="D137" s="2"/>
      <c r="J137" s="2"/>
      <c r="K137" s="2"/>
      <c r="L137" s="2"/>
      <c r="M137" s="2"/>
      <c r="N137" s="2"/>
      <c r="O137" s="2"/>
      <c r="P137" s="2"/>
    </row>
    <row r="138" spans="4:16" ht="12.75">
      <c r="D138" s="2"/>
      <c r="J138" s="2"/>
      <c r="K138" s="2"/>
      <c r="L138" s="2"/>
      <c r="M138" s="2"/>
      <c r="N138" s="2"/>
      <c r="O138" s="2"/>
      <c r="P138" s="2"/>
    </row>
    <row r="139" spans="4:16" ht="12.75">
      <c r="D139" s="2"/>
      <c r="J139" s="2"/>
      <c r="K139" s="2"/>
      <c r="L139" s="2"/>
      <c r="M139" s="2"/>
      <c r="N139" s="2"/>
      <c r="O139" s="2"/>
      <c r="P139" s="2"/>
    </row>
    <row r="140" spans="4:16" ht="12.75">
      <c r="D140" s="2"/>
      <c r="J140" s="2"/>
      <c r="K140" s="2"/>
      <c r="L140" s="2"/>
      <c r="M140" s="2"/>
      <c r="N140" s="2"/>
      <c r="O140" s="2"/>
      <c r="P140" s="2"/>
    </row>
    <row r="141" spans="4:16" ht="12.75">
      <c r="D141" s="2"/>
      <c r="J141" s="2"/>
      <c r="K141" s="2"/>
      <c r="L141" s="2"/>
      <c r="M141" s="2"/>
      <c r="N141" s="2"/>
      <c r="O141" s="2"/>
      <c r="P141" s="2"/>
    </row>
    <row r="142" spans="4:16" ht="12.75">
      <c r="D142" s="2"/>
      <c r="J142" s="2"/>
      <c r="K142" s="2"/>
      <c r="L142" s="2"/>
      <c r="M142" s="2"/>
      <c r="N142" s="2"/>
      <c r="O142" s="2"/>
      <c r="P142" s="2"/>
    </row>
    <row r="143" spans="4:16" ht="12.75">
      <c r="D143" s="2"/>
      <c r="J143" s="2"/>
      <c r="K143" s="2"/>
      <c r="L143" s="2"/>
      <c r="M143" s="2"/>
      <c r="N143" s="2"/>
      <c r="O143" s="2"/>
      <c r="P143" s="2"/>
    </row>
    <row r="144" spans="4:16" ht="12.75">
      <c r="D144" s="2"/>
      <c r="J144" s="2"/>
      <c r="K144" s="2"/>
      <c r="L144" s="2"/>
      <c r="M144" s="2"/>
      <c r="N144" s="2"/>
      <c r="O144" s="2"/>
      <c r="P144" s="2"/>
    </row>
    <row r="145" spans="4:16" ht="12.75">
      <c r="D145" s="2"/>
      <c r="J145" s="2"/>
      <c r="K145" s="2"/>
      <c r="L145" s="2"/>
      <c r="M145" s="2"/>
      <c r="N145" s="2"/>
      <c r="O145" s="2"/>
      <c r="P145" s="2"/>
    </row>
    <row r="146" spans="4:16" ht="12.75">
      <c r="D146" s="2"/>
      <c r="J146" s="2"/>
      <c r="K146" s="2"/>
      <c r="L146" s="2"/>
      <c r="M146" s="2"/>
      <c r="N146" s="2"/>
      <c r="O146" s="2"/>
      <c r="P146" s="2"/>
    </row>
    <row r="147" spans="4:16" ht="12.75">
      <c r="D147" s="2"/>
      <c r="J147" s="2"/>
      <c r="K147" s="2"/>
      <c r="L147" s="2"/>
      <c r="M147" s="2"/>
      <c r="N147" s="2"/>
      <c r="O147" s="2"/>
      <c r="P147" s="2"/>
    </row>
    <row r="148" spans="4:16" ht="12.75">
      <c r="D148" s="2"/>
      <c r="J148" s="2"/>
      <c r="K148" s="2"/>
      <c r="L148" s="2"/>
      <c r="M148" s="2"/>
      <c r="N148" s="2"/>
      <c r="O148" s="2"/>
      <c r="P148" s="2"/>
    </row>
    <row r="149" spans="4:16" ht="12.75">
      <c r="D149" s="2"/>
      <c r="J149" s="2"/>
      <c r="K149" s="2"/>
      <c r="L149" s="2"/>
      <c r="M149" s="2"/>
      <c r="N149" s="2"/>
      <c r="O149" s="2"/>
      <c r="P149" s="2"/>
    </row>
    <row r="150" spans="4:16" ht="12.75">
      <c r="D150" s="2"/>
      <c r="J150" s="2"/>
      <c r="K150" s="2"/>
      <c r="L150" s="2"/>
      <c r="M150" s="2"/>
      <c r="N150" s="2"/>
      <c r="O150" s="2"/>
      <c r="P150" s="2"/>
    </row>
    <row r="151" spans="4:16" ht="12.75">
      <c r="D151" s="2"/>
      <c r="J151" s="2"/>
      <c r="K151" s="2"/>
      <c r="L151" s="2"/>
      <c r="M151" s="2"/>
      <c r="N151" s="2"/>
      <c r="O151" s="2"/>
      <c r="P151" s="2"/>
    </row>
    <row r="152" spans="4:16" ht="12.75">
      <c r="D152" s="2"/>
      <c r="J152" s="2"/>
      <c r="K152" s="2"/>
      <c r="L152" s="2"/>
      <c r="M152" s="2"/>
      <c r="N152" s="2"/>
      <c r="O152" s="2"/>
      <c r="P152" s="2"/>
    </row>
    <row r="153" spans="4:16" ht="12.75">
      <c r="D153" s="2"/>
      <c r="J153" s="2"/>
      <c r="K153" s="2"/>
      <c r="L153" s="2"/>
      <c r="M153" s="2"/>
      <c r="N153" s="2"/>
      <c r="O153" s="2"/>
      <c r="P153" s="2"/>
    </row>
    <row r="154" spans="4:16" ht="12.75">
      <c r="D154" s="2"/>
      <c r="J154" s="2"/>
      <c r="K154" s="2"/>
      <c r="L154" s="2"/>
      <c r="M154" s="2"/>
      <c r="N154" s="2"/>
      <c r="O154" s="2"/>
      <c r="P154" s="2"/>
    </row>
    <row r="155" spans="4:16" ht="12.75">
      <c r="D155" s="2"/>
      <c r="J155" s="2"/>
      <c r="K155" s="2"/>
      <c r="L155" s="2"/>
      <c r="M155" s="2"/>
      <c r="N155" s="2"/>
      <c r="O155" s="2"/>
      <c r="P155" s="2"/>
    </row>
    <row r="156" spans="4:16" ht="12.75">
      <c r="D156" s="2"/>
      <c r="J156" s="2"/>
      <c r="K156" s="2"/>
      <c r="L156" s="2"/>
      <c r="M156" s="2"/>
      <c r="N156" s="2"/>
      <c r="O156" s="2"/>
      <c r="P156" s="2"/>
    </row>
    <row r="157" spans="4:16" ht="12.75">
      <c r="D157" s="2"/>
      <c r="J157" s="2"/>
      <c r="K157" s="2"/>
      <c r="L157" s="2"/>
      <c r="M157" s="2"/>
      <c r="N157" s="2"/>
      <c r="O157" s="2"/>
      <c r="P157" s="2"/>
    </row>
    <row r="158" spans="4:16" ht="12.75">
      <c r="D158" s="2"/>
      <c r="J158" s="2"/>
      <c r="K158" s="2"/>
      <c r="L158" s="2"/>
      <c r="M158" s="2"/>
      <c r="N158" s="2"/>
      <c r="O158" s="2"/>
      <c r="P158" s="2"/>
    </row>
    <row r="159" spans="4:16" ht="12.75">
      <c r="D159" s="2"/>
      <c r="J159" s="2"/>
      <c r="K159" s="2"/>
      <c r="L159" s="2"/>
      <c r="M159" s="2"/>
      <c r="N159" s="2"/>
      <c r="O159" s="2"/>
      <c r="P159" s="2"/>
    </row>
    <row r="160" spans="4:16" ht="12.75">
      <c r="D160" s="2"/>
      <c r="J160" s="2"/>
      <c r="K160" s="2"/>
      <c r="L160" s="2"/>
      <c r="M160" s="2"/>
      <c r="N160" s="2"/>
      <c r="O160" s="2"/>
      <c r="P160" s="2"/>
    </row>
    <row r="161" spans="4:16" ht="12.75">
      <c r="D161" s="2"/>
      <c r="J161" s="2"/>
      <c r="K161" s="2"/>
      <c r="L161" s="2"/>
      <c r="M161" s="2"/>
      <c r="N161" s="2"/>
      <c r="O161" s="2"/>
      <c r="P161" s="2"/>
    </row>
    <row r="162" spans="4:16" ht="12.75">
      <c r="D162" s="2"/>
      <c r="J162" s="2"/>
      <c r="K162" s="2"/>
      <c r="L162" s="2"/>
      <c r="M162" s="2"/>
      <c r="N162" s="2"/>
      <c r="O162" s="2"/>
      <c r="P162" s="2"/>
    </row>
    <row r="163" spans="4:16" ht="12.75">
      <c r="D163" s="2"/>
      <c r="J163" s="2"/>
      <c r="K163" s="2"/>
      <c r="L163" s="2"/>
      <c r="M163" s="2"/>
      <c r="N163" s="2"/>
      <c r="O163" s="2"/>
      <c r="P163" s="2"/>
    </row>
    <row r="164" spans="4:16" ht="12.75">
      <c r="D164" s="2"/>
      <c r="J164" s="2"/>
      <c r="K164" s="2"/>
      <c r="L164" s="2"/>
      <c r="M164" s="2"/>
      <c r="N164" s="2"/>
      <c r="O164" s="2"/>
      <c r="P164" s="2"/>
    </row>
    <row r="165" spans="4:16" ht="12.75">
      <c r="D165" s="2"/>
      <c r="J165" s="2"/>
      <c r="K165" s="2"/>
      <c r="L165" s="2"/>
      <c r="M165" s="2"/>
      <c r="N165" s="2"/>
      <c r="O165" s="2"/>
      <c r="P165" s="2"/>
    </row>
    <row r="166" spans="4:16" ht="12.75">
      <c r="D166" s="2"/>
      <c r="J166" s="2"/>
      <c r="K166" s="2"/>
      <c r="L166" s="2"/>
      <c r="M166" s="2"/>
      <c r="N166" s="2"/>
      <c r="O166" s="2"/>
      <c r="P166" s="2"/>
    </row>
    <row r="167" spans="4:16" ht="12.75">
      <c r="D167" s="2"/>
      <c r="J167" s="2"/>
      <c r="K167" s="2"/>
      <c r="L167" s="2"/>
      <c r="M167" s="2"/>
      <c r="N167" s="2"/>
      <c r="O167" s="2"/>
      <c r="P167" s="2"/>
    </row>
    <row r="168" spans="4:16" ht="12.75">
      <c r="D168" s="2"/>
      <c r="J168" s="2"/>
      <c r="K168" s="2"/>
      <c r="L168" s="2"/>
      <c r="M168" s="2"/>
      <c r="N168" s="2"/>
      <c r="O168" s="2"/>
      <c r="P168" s="2"/>
    </row>
    <row r="169" spans="4:16" ht="12.75">
      <c r="D169" s="2"/>
      <c r="J169" s="2"/>
      <c r="K169" s="2"/>
      <c r="L169" s="2"/>
      <c r="M169" s="2"/>
      <c r="N169" s="2"/>
      <c r="O169" s="2"/>
      <c r="P169" s="2"/>
    </row>
    <row r="170" spans="4:16" ht="12.75">
      <c r="D170" s="2"/>
      <c r="J170" s="2"/>
      <c r="K170" s="2"/>
      <c r="L170" s="2"/>
      <c r="M170" s="2"/>
      <c r="N170" s="2"/>
      <c r="O170" s="2"/>
      <c r="P170" s="2"/>
    </row>
    <row r="171" spans="4:16" ht="12.75">
      <c r="D171" s="2"/>
      <c r="J171" s="2"/>
      <c r="K171" s="2"/>
      <c r="L171" s="2"/>
      <c r="M171" s="2"/>
      <c r="N171" s="2"/>
      <c r="O171" s="2"/>
      <c r="P171" s="2"/>
    </row>
    <row r="172" spans="4:16" ht="12.75">
      <c r="D172" s="2"/>
      <c r="J172" s="2"/>
      <c r="K172" s="2"/>
      <c r="L172" s="2"/>
      <c r="M172" s="2"/>
      <c r="N172" s="2"/>
      <c r="O172" s="2"/>
      <c r="P172" s="2"/>
    </row>
    <row r="173" spans="4:16" ht="12.75">
      <c r="D173" s="2"/>
      <c r="J173" s="2"/>
      <c r="K173" s="2"/>
      <c r="L173" s="2"/>
      <c r="M173" s="2"/>
      <c r="N173" s="2"/>
      <c r="O173" s="2"/>
      <c r="P173" s="2"/>
    </row>
    <row r="174" spans="4:16" ht="12.75">
      <c r="D174" s="2"/>
      <c r="J174" s="2"/>
      <c r="K174" s="2"/>
      <c r="L174" s="2"/>
      <c r="M174" s="2"/>
      <c r="N174" s="2"/>
      <c r="O174" s="2"/>
      <c r="P174" s="2"/>
    </row>
    <row r="175" spans="4:16" ht="12.75">
      <c r="D175" s="2"/>
      <c r="J175" s="2"/>
      <c r="K175" s="2"/>
      <c r="L175" s="2"/>
      <c r="M175" s="2"/>
      <c r="N175" s="2"/>
      <c r="O175" s="2"/>
      <c r="P175" s="2"/>
    </row>
    <row r="176" spans="4:16" ht="12.75">
      <c r="D176" s="2"/>
      <c r="J176" s="2"/>
      <c r="K176" s="2"/>
      <c r="L176" s="2"/>
      <c r="M176" s="2"/>
      <c r="N176" s="2"/>
      <c r="O176" s="2"/>
      <c r="P176" s="2"/>
    </row>
    <row r="177" spans="4:16" ht="12.75">
      <c r="D177" s="2"/>
      <c r="J177" s="2"/>
      <c r="K177" s="2"/>
      <c r="L177" s="2"/>
      <c r="M177" s="2"/>
      <c r="N177" s="2"/>
      <c r="O177" s="2"/>
      <c r="P177" s="2"/>
    </row>
    <row r="178" spans="4:16" ht="12.75">
      <c r="D178" s="2"/>
      <c r="J178" s="2"/>
      <c r="K178" s="2"/>
      <c r="L178" s="2"/>
      <c r="M178" s="2"/>
      <c r="N178" s="2"/>
      <c r="O178" s="2"/>
      <c r="P178" s="2"/>
    </row>
    <row r="179" spans="4:16" ht="12.75">
      <c r="D179" s="2"/>
      <c r="J179" s="2"/>
      <c r="K179" s="2"/>
      <c r="L179" s="2"/>
      <c r="M179" s="2"/>
      <c r="N179" s="2"/>
      <c r="O179" s="2"/>
      <c r="P179" s="2"/>
    </row>
    <row r="180" spans="4:16" ht="12.75">
      <c r="D180" s="2"/>
      <c r="J180" s="2"/>
      <c r="K180" s="2"/>
      <c r="L180" s="2"/>
      <c r="M180" s="2"/>
      <c r="N180" s="2"/>
      <c r="O180" s="2"/>
      <c r="P180" s="2"/>
    </row>
    <row r="181" spans="4:16" ht="12.75">
      <c r="D181" s="2"/>
      <c r="J181" s="2"/>
      <c r="K181" s="2"/>
      <c r="L181" s="2"/>
      <c r="M181" s="2"/>
      <c r="N181" s="2"/>
      <c r="O181" s="2"/>
      <c r="P181" s="2"/>
    </row>
    <row r="182" spans="4:16" ht="12.75">
      <c r="D182" s="2"/>
      <c r="J182" s="2"/>
      <c r="K182" s="2"/>
      <c r="L182" s="2"/>
      <c r="M182" s="2"/>
      <c r="N182" s="2"/>
      <c r="O182" s="2"/>
      <c r="P182" s="2"/>
    </row>
    <row r="183" spans="4:16" ht="12.75">
      <c r="D183" s="2"/>
      <c r="J183" s="2"/>
      <c r="K183" s="2"/>
      <c r="L183" s="2"/>
      <c r="M183" s="2"/>
      <c r="N183" s="2"/>
      <c r="O183" s="2"/>
      <c r="P183" s="2"/>
    </row>
    <row r="184" spans="4:16" ht="12.75">
      <c r="D184" s="2"/>
      <c r="J184" s="2"/>
      <c r="K184" s="2"/>
      <c r="L184" s="2"/>
      <c r="M184" s="2"/>
      <c r="N184" s="2"/>
      <c r="O184" s="2"/>
      <c r="P184" s="2"/>
    </row>
    <row r="185" spans="4:16" ht="12.75">
      <c r="D185" s="2"/>
      <c r="J185" s="2"/>
      <c r="K185" s="2"/>
      <c r="L185" s="2"/>
      <c r="M185" s="2"/>
      <c r="N185" s="2"/>
      <c r="O185" s="2"/>
      <c r="P185" s="2"/>
    </row>
    <row r="186" spans="4:16" ht="12.75">
      <c r="D186" s="2"/>
      <c r="J186" s="2"/>
      <c r="K186" s="2"/>
      <c r="L186" s="2"/>
      <c r="M186" s="2"/>
      <c r="N186" s="2"/>
      <c r="O186" s="2"/>
      <c r="P186" s="2"/>
    </row>
    <row r="187" spans="4:16" ht="12.75">
      <c r="D187" s="2"/>
      <c r="J187" s="2"/>
      <c r="K187" s="2"/>
      <c r="L187" s="2"/>
      <c r="M187" s="2"/>
      <c r="N187" s="2"/>
      <c r="O187" s="2"/>
      <c r="P187" s="2"/>
    </row>
    <row r="188" spans="6:16" ht="12.75">
      <c r="F188" s="31"/>
      <c r="G188" s="31"/>
      <c r="H188" s="31"/>
      <c r="I188" s="31"/>
      <c r="J188" s="41"/>
      <c r="K188" s="2"/>
      <c r="L188" s="2"/>
      <c r="M188" s="2"/>
      <c r="N188" s="2"/>
      <c r="O188" s="2"/>
      <c r="P188" s="2"/>
    </row>
    <row r="189" spans="6:16" ht="12.75">
      <c r="F189" s="31"/>
      <c r="G189" s="31"/>
      <c r="H189" s="31"/>
      <c r="I189" s="31"/>
      <c r="J189" s="41"/>
      <c r="K189" s="2"/>
      <c r="L189" s="2"/>
      <c r="M189" s="2"/>
      <c r="N189" s="2"/>
      <c r="O189" s="2"/>
      <c r="P189" s="2"/>
    </row>
    <row r="190" spans="6:16" ht="12.75">
      <c r="F190" s="31"/>
      <c r="G190" s="31"/>
      <c r="H190" s="31"/>
      <c r="I190" s="31"/>
      <c r="J190" s="41"/>
      <c r="K190" s="2"/>
      <c r="L190" s="2"/>
      <c r="M190" s="2"/>
      <c r="N190" s="2"/>
      <c r="O190" s="2"/>
      <c r="P190" s="2"/>
    </row>
    <row r="191" spans="6:16" ht="12.75">
      <c r="F191" s="31"/>
      <c r="G191" s="31"/>
      <c r="H191" s="31"/>
      <c r="I191" s="31"/>
      <c r="J191" s="41"/>
      <c r="K191" s="2"/>
      <c r="L191" s="2"/>
      <c r="M191" s="2"/>
      <c r="N191" s="2"/>
      <c r="O191" s="2"/>
      <c r="P191" s="2"/>
    </row>
    <row r="192" spans="6:16" ht="12.75">
      <c r="F192" s="31"/>
      <c r="G192" s="31"/>
      <c r="H192" s="31"/>
      <c r="I192" s="31"/>
      <c r="J192" s="41"/>
      <c r="K192" s="2"/>
      <c r="L192" s="2"/>
      <c r="M192" s="2"/>
      <c r="N192" s="2"/>
      <c r="O192" s="2"/>
      <c r="P192" s="2"/>
    </row>
    <row r="193" spans="6:16" ht="12.75">
      <c r="F193" s="31"/>
      <c r="G193" s="31"/>
      <c r="H193" s="31"/>
      <c r="I193" s="31"/>
      <c r="J193" s="41"/>
      <c r="K193" s="2"/>
      <c r="L193" s="2"/>
      <c r="M193" s="2"/>
      <c r="N193" s="2"/>
      <c r="O193" s="2"/>
      <c r="P193" s="2"/>
    </row>
    <row r="194" spans="6:16" ht="12.75">
      <c r="F194" s="31"/>
      <c r="G194" s="31"/>
      <c r="H194" s="31"/>
      <c r="I194" s="31"/>
      <c r="J194" s="41"/>
      <c r="K194" s="2"/>
      <c r="L194" s="2"/>
      <c r="M194" s="2"/>
      <c r="N194" s="2"/>
      <c r="O194" s="2"/>
      <c r="P194" s="2"/>
    </row>
    <row r="195" spans="6:16" ht="12.75">
      <c r="F195" s="31"/>
      <c r="G195" s="31"/>
      <c r="H195" s="31"/>
      <c r="I195" s="31"/>
      <c r="J195" s="41"/>
      <c r="K195" s="2"/>
      <c r="L195" s="2"/>
      <c r="M195" s="2"/>
      <c r="N195" s="2"/>
      <c r="O195" s="2"/>
      <c r="P195" s="2"/>
    </row>
    <row r="196" spans="6:16" ht="12.75">
      <c r="F196" s="31"/>
      <c r="G196" s="31"/>
      <c r="H196" s="31"/>
      <c r="I196" s="31"/>
      <c r="J196" s="41"/>
      <c r="K196" s="2"/>
      <c r="L196" s="2"/>
      <c r="M196" s="2"/>
      <c r="N196" s="2"/>
      <c r="O196" s="2"/>
      <c r="P196" s="2"/>
    </row>
    <row r="197" spans="6:16" ht="12.75">
      <c r="F197" s="31"/>
      <c r="G197" s="31"/>
      <c r="H197" s="31"/>
      <c r="I197" s="31"/>
      <c r="J197" s="41"/>
      <c r="K197" s="2"/>
      <c r="L197" s="2"/>
      <c r="M197" s="2"/>
      <c r="N197" s="2"/>
      <c r="O197" s="2"/>
      <c r="P197" s="2"/>
    </row>
    <row r="198" spans="6:16" ht="12.75">
      <c r="F198" s="31"/>
      <c r="G198" s="31"/>
      <c r="H198" s="31"/>
      <c r="I198" s="31"/>
      <c r="J198" s="41"/>
      <c r="K198" s="2"/>
      <c r="L198" s="2"/>
      <c r="M198" s="2"/>
      <c r="N198" s="2"/>
      <c r="O198" s="2"/>
      <c r="P198" s="2"/>
    </row>
    <row r="199" spans="6:16" ht="12.75">
      <c r="F199" s="31"/>
      <c r="G199" s="31"/>
      <c r="H199" s="31"/>
      <c r="I199" s="31"/>
      <c r="J199" s="41"/>
      <c r="K199" s="2"/>
      <c r="L199" s="2"/>
      <c r="M199" s="2"/>
      <c r="N199" s="2"/>
      <c r="O199" s="2"/>
      <c r="P199" s="2"/>
    </row>
    <row r="200" spans="6:16" ht="12.75">
      <c r="F200" s="31"/>
      <c r="G200" s="31"/>
      <c r="H200" s="31"/>
      <c r="I200" s="31"/>
      <c r="J200" s="41"/>
      <c r="K200" s="2"/>
      <c r="L200" s="2"/>
      <c r="M200" s="2"/>
      <c r="N200" s="2"/>
      <c r="O200" s="2"/>
      <c r="P200" s="2"/>
    </row>
    <row r="201" spans="6:16" ht="12.75">
      <c r="F201" s="31"/>
      <c r="G201" s="31"/>
      <c r="H201" s="31"/>
      <c r="I201" s="31"/>
      <c r="J201" s="41"/>
      <c r="K201" s="2"/>
      <c r="L201" s="2"/>
      <c r="M201" s="2"/>
      <c r="N201" s="2"/>
      <c r="O201" s="2"/>
      <c r="P201" s="2"/>
    </row>
    <row r="202" spans="6:16" ht="12.75">
      <c r="F202" s="31"/>
      <c r="G202" s="31"/>
      <c r="H202" s="31"/>
      <c r="I202" s="31"/>
      <c r="J202" s="41"/>
      <c r="K202" s="2"/>
      <c r="L202" s="2"/>
      <c r="M202" s="2"/>
      <c r="N202" s="2"/>
      <c r="O202" s="2"/>
      <c r="P202" s="2"/>
    </row>
    <row r="203" spans="6:16" ht="12.75">
      <c r="F203" s="31"/>
      <c r="G203" s="31"/>
      <c r="H203" s="31"/>
      <c r="I203" s="31"/>
      <c r="J203" s="41"/>
      <c r="K203" s="2"/>
      <c r="L203" s="2"/>
      <c r="M203" s="2"/>
      <c r="N203" s="2"/>
      <c r="O203" s="2"/>
      <c r="P203" s="2"/>
    </row>
    <row r="204" spans="6:16" ht="12.75">
      <c r="F204" s="31"/>
      <c r="G204" s="31"/>
      <c r="H204" s="31"/>
      <c r="I204" s="31"/>
      <c r="J204" s="41"/>
      <c r="K204" s="2"/>
      <c r="L204" s="2"/>
      <c r="M204" s="2"/>
      <c r="N204" s="2"/>
      <c r="O204" s="2"/>
      <c r="P204" s="2"/>
    </row>
    <row r="205" spans="6:16" ht="12.75">
      <c r="F205" s="31"/>
      <c r="G205" s="31"/>
      <c r="H205" s="31"/>
      <c r="I205" s="31"/>
      <c r="J205" s="41"/>
      <c r="K205" s="2"/>
      <c r="L205" s="2"/>
      <c r="M205" s="2"/>
      <c r="N205" s="2"/>
      <c r="O205" s="2"/>
      <c r="P205" s="2"/>
    </row>
    <row r="206" spans="6:16" ht="12.75">
      <c r="F206" s="31"/>
      <c r="G206" s="31"/>
      <c r="H206" s="31"/>
      <c r="I206" s="31"/>
      <c r="J206" s="41"/>
      <c r="K206" s="2"/>
      <c r="L206" s="2"/>
      <c r="M206" s="2"/>
      <c r="N206" s="2"/>
      <c r="O206" s="2"/>
      <c r="P206" s="2"/>
    </row>
    <row r="207" spans="6:16" ht="12.75">
      <c r="F207" s="31"/>
      <c r="G207" s="31"/>
      <c r="H207" s="31"/>
      <c r="I207" s="31"/>
      <c r="J207" s="41"/>
      <c r="K207" s="2"/>
      <c r="L207" s="2"/>
      <c r="M207" s="2"/>
      <c r="N207" s="2"/>
      <c r="O207" s="2"/>
      <c r="P207" s="2"/>
    </row>
    <row r="208" spans="6:16" ht="12.75">
      <c r="F208" s="31"/>
      <c r="G208" s="31"/>
      <c r="H208" s="31"/>
      <c r="I208" s="31"/>
      <c r="J208" s="41"/>
      <c r="K208" s="2"/>
      <c r="L208" s="2"/>
      <c r="M208" s="2"/>
      <c r="N208" s="2"/>
      <c r="O208" s="2"/>
      <c r="P208" s="2"/>
    </row>
    <row r="209" spans="6:16" ht="12.75">
      <c r="F209" s="31"/>
      <c r="G209" s="31"/>
      <c r="H209" s="31"/>
      <c r="I209" s="31"/>
      <c r="J209" s="41"/>
      <c r="K209" s="2"/>
      <c r="L209" s="2"/>
      <c r="M209" s="2"/>
      <c r="N209" s="2"/>
      <c r="O209" s="2"/>
      <c r="P209" s="2"/>
    </row>
    <row r="210" spans="6:16" ht="12.75">
      <c r="F210" s="31"/>
      <c r="G210" s="31"/>
      <c r="H210" s="31"/>
      <c r="I210" s="31"/>
      <c r="J210" s="41"/>
      <c r="K210" s="2"/>
      <c r="L210" s="2"/>
      <c r="M210" s="2"/>
      <c r="N210" s="2"/>
      <c r="O210" s="2"/>
      <c r="P210" s="2"/>
    </row>
    <row r="211" spans="6:16" ht="12.75">
      <c r="F211" s="31"/>
      <c r="G211" s="31"/>
      <c r="H211" s="31"/>
      <c r="I211" s="31"/>
      <c r="J211" s="41"/>
      <c r="K211" s="2"/>
      <c r="L211" s="2"/>
      <c r="M211" s="2"/>
      <c r="N211" s="2"/>
      <c r="O211" s="2"/>
      <c r="P211" s="2"/>
    </row>
    <row r="212" spans="6:16" ht="12.75">
      <c r="F212" s="31"/>
      <c r="G212" s="31"/>
      <c r="H212" s="31"/>
      <c r="I212" s="31"/>
      <c r="J212" s="41"/>
      <c r="K212" s="2"/>
      <c r="L212" s="2"/>
      <c r="M212" s="2"/>
      <c r="N212" s="2"/>
      <c r="O212" s="2"/>
      <c r="P212" s="2"/>
    </row>
    <row r="213" spans="6:16" ht="12.75">
      <c r="F213" s="31"/>
      <c r="G213" s="31"/>
      <c r="H213" s="31"/>
      <c r="I213" s="31"/>
      <c r="J213" s="41"/>
      <c r="K213" s="2"/>
      <c r="L213" s="2"/>
      <c r="M213" s="2"/>
      <c r="N213" s="2"/>
      <c r="O213" s="2"/>
      <c r="P213" s="2"/>
    </row>
    <row r="214" spans="6:16" ht="12.75">
      <c r="F214" s="31"/>
      <c r="G214" s="31"/>
      <c r="H214" s="31"/>
      <c r="I214" s="31"/>
      <c r="J214" s="41"/>
      <c r="K214" s="2"/>
      <c r="L214" s="2"/>
      <c r="M214" s="2"/>
      <c r="N214" s="2"/>
      <c r="O214" s="2"/>
      <c r="P214" s="2"/>
    </row>
    <row r="215" spans="6:16" ht="12.75">
      <c r="F215" s="31"/>
      <c r="G215" s="31"/>
      <c r="H215" s="31"/>
      <c r="I215" s="31"/>
      <c r="J215" s="41"/>
      <c r="K215" s="2"/>
      <c r="L215" s="2"/>
      <c r="M215" s="2"/>
      <c r="N215" s="2"/>
      <c r="O215" s="2"/>
      <c r="P215" s="2"/>
    </row>
    <row r="216" spans="6:16" ht="12.75">
      <c r="F216" s="31"/>
      <c r="G216" s="31"/>
      <c r="H216" s="31"/>
      <c r="I216" s="31"/>
      <c r="J216" s="41"/>
      <c r="K216" s="2"/>
      <c r="L216" s="2"/>
      <c r="M216" s="2"/>
      <c r="N216" s="2"/>
      <c r="O216" s="2"/>
      <c r="P216" s="2"/>
    </row>
    <row r="217" spans="6:16" ht="12.75">
      <c r="F217" s="31"/>
      <c r="G217" s="31"/>
      <c r="H217" s="31"/>
      <c r="I217" s="31"/>
      <c r="J217" s="41"/>
      <c r="K217" s="2"/>
      <c r="L217" s="2"/>
      <c r="M217" s="2"/>
      <c r="N217" s="2"/>
      <c r="O217" s="2"/>
      <c r="P217" s="2"/>
    </row>
    <row r="218" spans="6:16" ht="12.75">
      <c r="F218" s="31"/>
      <c r="G218" s="31"/>
      <c r="H218" s="31"/>
      <c r="I218" s="31"/>
      <c r="J218" s="41"/>
      <c r="K218" s="2"/>
      <c r="L218" s="2"/>
      <c r="M218" s="2"/>
      <c r="N218" s="2"/>
      <c r="O218" s="2"/>
      <c r="P218" s="2"/>
    </row>
    <row r="219" spans="6:16" ht="12.75">
      <c r="F219" s="31"/>
      <c r="G219" s="31"/>
      <c r="H219" s="31"/>
      <c r="I219" s="31"/>
      <c r="J219" s="41"/>
      <c r="K219" s="2"/>
      <c r="L219" s="2"/>
      <c r="M219" s="2"/>
      <c r="N219" s="2"/>
      <c r="O219" s="2"/>
      <c r="P219" s="2"/>
    </row>
    <row r="220" spans="6:16" ht="12.75">
      <c r="F220" s="31"/>
      <c r="G220" s="31"/>
      <c r="H220" s="31"/>
      <c r="I220" s="31"/>
      <c r="J220" s="41"/>
      <c r="K220" s="2"/>
      <c r="L220" s="2"/>
      <c r="M220" s="2"/>
      <c r="N220" s="2"/>
      <c r="O220" s="2"/>
      <c r="P220" s="2"/>
    </row>
    <row r="221" spans="6:16" ht="12.75">
      <c r="F221" s="31"/>
      <c r="G221" s="31"/>
      <c r="H221" s="31"/>
      <c r="I221" s="31"/>
      <c r="J221" s="41"/>
      <c r="K221" s="2"/>
      <c r="L221" s="2"/>
      <c r="M221" s="2"/>
      <c r="N221" s="2"/>
      <c r="O221" s="2"/>
      <c r="P221" s="2"/>
    </row>
    <row r="222" spans="6:16" ht="12.75">
      <c r="F222" s="31"/>
      <c r="G222" s="31"/>
      <c r="H222" s="31"/>
      <c r="I222" s="31"/>
      <c r="J222" s="41"/>
      <c r="K222" s="2"/>
      <c r="L222" s="2"/>
      <c r="M222" s="2"/>
      <c r="N222" s="2"/>
      <c r="O222" s="2"/>
      <c r="P222" s="2"/>
    </row>
    <row r="223" spans="6:16" ht="12.75">
      <c r="F223" s="31"/>
      <c r="G223" s="31"/>
      <c r="H223" s="31"/>
      <c r="I223" s="31"/>
      <c r="J223" s="41"/>
      <c r="K223" s="2"/>
      <c r="L223" s="2"/>
      <c r="M223" s="2"/>
      <c r="N223" s="2"/>
      <c r="O223" s="2"/>
      <c r="P223" s="2"/>
    </row>
    <row r="224" spans="6:16" ht="12.75">
      <c r="F224" s="31"/>
      <c r="G224" s="31"/>
      <c r="H224" s="31"/>
      <c r="I224" s="31"/>
      <c r="J224" s="41"/>
      <c r="K224" s="2"/>
      <c r="L224" s="2"/>
      <c r="M224" s="2"/>
      <c r="N224" s="2"/>
      <c r="O224" s="2"/>
      <c r="P224" s="2"/>
    </row>
    <row r="225" spans="6:16" ht="12.75">
      <c r="F225" s="31"/>
      <c r="G225" s="31"/>
      <c r="H225" s="31"/>
      <c r="I225" s="31"/>
      <c r="J225" s="41"/>
      <c r="K225" s="2"/>
      <c r="L225" s="2"/>
      <c r="M225" s="2"/>
      <c r="N225" s="2"/>
      <c r="O225" s="2"/>
      <c r="P225" s="2"/>
    </row>
    <row r="226" spans="6:16" ht="12.75">
      <c r="F226" s="31"/>
      <c r="G226" s="31"/>
      <c r="H226" s="31"/>
      <c r="I226" s="31"/>
      <c r="J226" s="41"/>
      <c r="K226" s="2"/>
      <c r="L226" s="2"/>
      <c r="M226" s="2"/>
      <c r="N226" s="2"/>
      <c r="O226" s="2"/>
      <c r="P226" s="2"/>
    </row>
    <row r="227" spans="6:16" ht="12.75">
      <c r="F227" s="31"/>
      <c r="G227" s="31"/>
      <c r="H227" s="31"/>
      <c r="I227" s="31"/>
      <c r="J227" s="41"/>
      <c r="K227" s="2"/>
      <c r="L227" s="2"/>
      <c r="M227" s="2"/>
      <c r="N227" s="2"/>
      <c r="O227" s="2"/>
      <c r="P227" s="2"/>
    </row>
    <row r="228" spans="6:16" ht="12.75">
      <c r="F228" s="31"/>
      <c r="G228" s="31"/>
      <c r="H228" s="31"/>
      <c r="I228" s="31"/>
      <c r="J228" s="41"/>
      <c r="K228" s="2"/>
      <c r="L228" s="2"/>
      <c r="M228" s="2"/>
      <c r="N228" s="2"/>
      <c r="O228" s="2"/>
      <c r="P228" s="2"/>
    </row>
    <row r="229" spans="6:16" ht="12.75">
      <c r="F229" s="31"/>
      <c r="G229" s="31"/>
      <c r="H229" s="31"/>
      <c r="I229" s="31"/>
      <c r="J229" s="41"/>
      <c r="K229" s="2"/>
      <c r="L229" s="2"/>
      <c r="M229" s="2"/>
      <c r="N229" s="2"/>
      <c r="O229" s="2"/>
      <c r="P229" s="2"/>
    </row>
    <row r="230" spans="6:16" ht="12.75">
      <c r="F230" s="31"/>
      <c r="G230" s="31"/>
      <c r="H230" s="31"/>
      <c r="I230" s="31"/>
      <c r="J230" s="41"/>
      <c r="K230" s="2"/>
      <c r="L230" s="2"/>
      <c r="M230" s="2"/>
      <c r="N230" s="2"/>
      <c r="O230" s="2"/>
      <c r="P230" s="2"/>
    </row>
    <row r="231" spans="6:16" ht="12.75">
      <c r="F231" s="31"/>
      <c r="G231" s="31"/>
      <c r="H231" s="31"/>
      <c r="I231" s="31"/>
      <c r="J231" s="41"/>
      <c r="K231" s="2"/>
      <c r="L231" s="2"/>
      <c r="M231" s="2"/>
      <c r="N231" s="2"/>
      <c r="O231" s="2"/>
      <c r="P231" s="2"/>
    </row>
    <row r="232" spans="6:16" ht="12.75">
      <c r="F232" s="31"/>
      <c r="G232" s="31"/>
      <c r="H232" s="31"/>
      <c r="I232" s="31"/>
      <c r="J232" s="41"/>
      <c r="K232" s="2"/>
      <c r="L232" s="2"/>
      <c r="M232" s="2"/>
      <c r="N232" s="2"/>
      <c r="O232" s="2"/>
      <c r="P232" s="2"/>
    </row>
    <row r="233" spans="6:16" ht="12.75">
      <c r="F233" s="31"/>
      <c r="G233" s="31"/>
      <c r="H233" s="31"/>
      <c r="I233" s="31"/>
      <c r="J233" s="41"/>
      <c r="K233" s="2"/>
      <c r="L233" s="2"/>
      <c r="M233" s="2"/>
      <c r="N233" s="2"/>
      <c r="O233" s="2"/>
      <c r="P233" s="2"/>
    </row>
    <row r="234" spans="6:16" ht="12.75">
      <c r="F234" s="31"/>
      <c r="G234" s="31"/>
      <c r="H234" s="31"/>
      <c r="I234" s="31"/>
      <c r="J234" s="41"/>
      <c r="K234" s="2"/>
      <c r="L234" s="2"/>
      <c r="M234" s="2"/>
      <c r="N234" s="2"/>
      <c r="O234" s="2"/>
      <c r="P234" s="2"/>
    </row>
    <row r="235" spans="6:16" ht="12.75">
      <c r="F235" s="31"/>
      <c r="G235" s="31"/>
      <c r="H235" s="31"/>
      <c r="I235" s="31"/>
      <c r="J235" s="41"/>
      <c r="K235" s="2"/>
      <c r="L235" s="2"/>
      <c r="M235" s="2"/>
      <c r="N235" s="2"/>
      <c r="O235" s="2"/>
      <c r="P235" s="2"/>
    </row>
    <row r="236" spans="6:16" ht="12.75">
      <c r="F236" s="31"/>
      <c r="G236" s="31"/>
      <c r="H236" s="31"/>
      <c r="I236" s="31"/>
      <c r="J236" s="41"/>
      <c r="K236" s="2"/>
      <c r="L236" s="2"/>
      <c r="M236" s="2"/>
      <c r="N236" s="2"/>
      <c r="O236" s="2"/>
      <c r="P236" s="2"/>
    </row>
    <row r="237" spans="6:16" ht="12.75">
      <c r="F237" s="31"/>
      <c r="G237" s="31"/>
      <c r="H237" s="31"/>
      <c r="I237" s="31"/>
      <c r="J237" s="41"/>
      <c r="K237" s="2"/>
      <c r="L237" s="2"/>
      <c r="M237" s="2"/>
      <c r="N237" s="2"/>
      <c r="O237" s="2"/>
      <c r="P237" s="2"/>
    </row>
    <row r="238" spans="6:16" ht="12.75">
      <c r="F238" s="31"/>
      <c r="G238" s="31"/>
      <c r="H238" s="31"/>
      <c r="I238" s="31"/>
      <c r="J238" s="41"/>
      <c r="K238" s="2"/>
      <c r="L238" s="2"/>
      <c r="M238" s="2"/>
      <c r="N238" s="2"/>
      <c r="O238" s="2"/>
      <c r="P238" s="2"/>
    </row>
    <row r="239" spans="6:16" ht="12.75">
      <c r="F239" s="31"/>
      <c r="G239" s="31"/>
      <c r="H239" s="31"/>
      <c r="I239" s="31"/>
      <c r="J239" s="41"/>
      <c r="K239" s="2"/>
      <c r="L239" s="2"/>
      <c r="M239" s="2"/>
      <c r="N239" s="2"/>
      <c r="O239" s="2"/>
      <c r="P239" s="2"/>
    </row>
    <row r="240" spans="6:16" ht="12.75">
      <c r="F240" s="31"/>
      <c r="G240" s="31"/>
      <c r="H240" s="31"/>
      <c r="I240" s="31"/>
      <c r="J240" s="41"/>
      <c r="K240" s="2"/>
      <c r="L240" s="2"/>
      <c r="M240" s="2"/>
      <c r="N240" s="2"/>
      <c r="O240" s="2"/>
      <c r="P240" s="2"/>
    </row>
    <row r="241" spans="6:16" ht="12.75">
      <c r="F241" s="31"/>
      <c r="G241" s="31"/>
      <c r="H241" s="31"/>
      <c r="I241" s="31"/>
      <c r="J241" s="41"/>
      <c r="K241" s="2"/>
      <c r="L241" s="2"/>
      <c r="M241" s="2"/>
      <c r="N241" s="2"/>
      <c r="O241" s="2"/>
      <c r="P241" s="2"/>
    </row>
    <row r="242" spans="6:16" ht="12.75">
      <c r="F242" s="31"/>
      <c r="G242" s="31"/>
      <c r="H242" s="31"/>
      <c r="I242" s="31"/>
      <c r="J242" s="41"/>
      <c r="K242" s="2"/>
      <c r="L242" s="2"/>
      <c r="M242" s="2"/>
      <c r="N242" s="2"/>
      <c r="O242" s="2"/>
      <c r="P242" s="2"/>
    </row>
    <row r="243" spans="6:16" ht="12.75">
      <c r="F243" s="31"/>
      <c r="G243" s="31"/>
      <c r="H243" s="31"/>
      <c r="I243" s="31"/>
      <c r="J243" s="41"/>
      <c r="K243" s="2"/>
      <c r="L243" s="2"/>
      <c r="M243" s="2"/>
      <c r="N243" s="2"/>
      <c r="O243" s="2"/>
      <c r="P243" s="2"/>
    </row>
    <row r="244" spans="6:16" ht="12.75">
      <c r="F244" s="31"/>
      <c r="G244" s="31"/>
      <c r="H244" s="31"/>
      <c r="I244" s="31"/>
      <c r="J244" s="41"/>
      <c r="K244" s="2"/>
      <c r="L244" s="2"/>
      <c r="M244" s="2"/>
      <c r="N244" s="2"/>
      <c r="O244" s="2"/>
      <c r="P244" s="2"/>
    </row>
    <row r="245" spans="6:16" ht="12.75">
      <c r="F245" s="31"/>
      <c r="G245" s="31"/>
      <c r="H245" s="31"/>
      <c r="I245" s="31"/>
      <c r="J245" s="41"/>
      <c r="K245" s="2"/>
      <c r="L245" s="2"/>
      <c r="M245" s="2"/>
      <c r="N245" s="2"/>
      <c r="O245" s="2"/>
      <c r="P245" s="2"/>
    </row>
    <row r="246" spans="6:16" ht="12.75">
      <c r="F246" s="31"/>
      <c r="G246" s="31"/>
      <c r="H246" s="31"/>
      <c r="I246" s="31"/>
      <c r="J246" s="41"/>
      <c r="K246" s="2"/>
      <c r="L246" s="2"/>
      <c r="M246" s="2"/>
      <c r="N246" s="2"/>
      <c r="O246" s="2"/>
      <c r="P246" s="2"/>
    </row>
    <row r="247" spans="6:16" ht="12.75">
      <c r="F247" s="31"/>
      <c r="G247" s="31"/>
      <c r="H247" s="31"/>
      <c r="I247" s="31"/>
      <c r="J247" s="41"/>
      <c r="K247" s="2"/>
      <c r="L247" s="2"/>
      <c r="M247" s="2"/>
      <c r="N247" s="2"/>
      <c r="O247" s="2"/>
      <c r="P247" s="2"/>
    </row>
    <row r="248" spans="6:16" ht="12.75">
      <c r="F248" s="31"/>
      <c r="G248" s="31"/>
      <c r="H248" s="31"/>
      <c r="I248" s="31"/>
      <c r="J248" s="41"/>
      <c r="K248" s="2"/>
      <c r="L248" s="2"/>
      <c r="M248" s="2"/>
      <c r="N248" s="2"/>
      <c r="O248" s="2"/>
      <c r="P248" s="2"/>
    </row>
    <row r="249" spans="6:16" ht="12.75">
      <c r="F249" s="31"/>
      <c r="G249" s="31"/>
      <c r="H249" s="31"/>
      <c r="I249" s="31"/>
      <c r="J249" s="41"/>
      <c r="K249" s="2"/>
      <c r="L249" s="2"/>
      <c r="M249" s="2"/>
      <c r="N249" s="2"/>
      <c r="O249" s="2"/>
      <c r="P249" s="2"/>
    </row>
    <row r="250" spans="6:16" ht="12.75">
      <c r="F250" s="31"/>
      <c r="G250" s="31"/>
      <c r="H250" s="31"/>
      <c r="I250" s="31"/>
      <c r="J250" s="41"/>
      <c r="K250" s="2"/>
      <c r="L250" s="2"/>
      <c r="M250" s="2"/>
      <c r="N250" s="2"/>
      <c r="O250" s="2"/>
      <c r="P250" s="2"/>
    </row>
    <row r="251" spans="6:16" ht="12.75">
      <c r="F251" s="31"/>
      <c r="G251" s="31"/>
      <c r="H251" s="31"/>
      <c r="I251" s="31"/>
      <c r="J251" s="41"/>
      <c r="K251" s="2"/>
      <c r="L251" s="2"/>
      <c r="M251" s="2"/>
      <c r="N251" s="2"/>
      <c r="O251" s="2"/>
      <c r="P251" s="2"/>
    </row>
    <row r="252" spans="6:16" ht="12.75">
      <c r="F252" s="31"/>
      <c r="G252" s="31"/>
      <c r="H252" s="31"/>
      <c r="I252" s="31"/>
      <c r="J252" s="41"/>
      <c r="K252" s="2"/>
      <c r="L252" s="2"/>
      <c r="M252" s="2"/>
      <c r="N252" s="2"/>
      <c r="O252" s="2"/>
      <c r="P252" s="2"/>
    </row>
    <row r="253" spans="6:16" ht="12.75">
      <c r="F253" s="31"/>
      <c r="G253" s="31"/>
      <c r="H253" s="31"/>
      <c r="I253" s="31"/>
      <c r="J253" s="41"/>
      <c r="K253" s="2"/>
      <c r="L253" s="2"/>
      <c r="M253" s="2"/>
      <c r="N253" s="2"/>
      <c r="O253" s="2"/>
      <c r="P253" s="2"/>
    </row>
    <row r="254" spans="6:16" ht="12.75">
      <c r="F254" s="31"/>
      <c r="G254" s="31"/>
      <c r="H254" s="31"/>
      <c r="I254" s="31"/>
      <c r="J254" s="41"/>
      <c r="K254" s="2"/>
      <c r="L254" s="2"/>
      <c r="M254" s="2"/>
      <c r="N254" s="2"/>
      <c r="O254" s="2"/>
      <c r="P254" s="2"/>
    </row>
    <row r="255" spans="6:16" ht="12.75">
      <c r="F255" s="31"/>
      <c r="G255" s="31"/>
      <c r="H255" s="31"/>
      <c r="I255" s="31"/>
      <c r="J255" s="41"/>
      <c r="K255" s="2"/>
      <c r="L255" s="2"/>
      <c r="M255" s="2"/>
      <c r="N255" s="2"/>
      <c r="O255" s="2"/>
      <c r="P255" s="2"/>
    </row>
    <row r="256" spans="6:16" ht="12.75">
      <c r="F256" s="31"/>
      <c r="G256" s="31"/>
      <c r="H256" s="31"/>
      <c r="I256" s="31"/>
      <c r="J256" s="41"/>
      <c r="K256" s="2"/>
      <c r="L256" s="2"/>
      <c r="M256" s="2"/>
      <c r="N256" s="2"/>
      <c r="O256" s="2"/>
      <c r="P256" s="2"/>
    </row>
    <row r="257" spans="6:16" ht="12.75">
      <c r="F257" s="31"/>
      <c r="G257" s="31"/>
      <c r="H257" s="31"/>
      <c r="I257" s="31"/>
      <c r="J257" s="41"/>
      <c r="K257" s="2"/>
      <c r="L257" s="2"/>
      <c r="M257" s="2"/>
      <c r="N257" s="2"/>
      <c r="O257" s="2"/>
      <c r="P257" s="2"/>
    </row>
    <row r="258" spans="6:16" ht="12.75">
      <c r="F258" s="31"/>
      <c r="G258" s="31"/>
      <c r="H258" s="31"/>
      <c r="I258" s="31"/>
      <c r="J258" s="41"/>
      <c r="K258" s="2"/>
      <c r="L258" s="2"/>
      <c r="M258" s="2"/>
      <c r="N258" s="2"/>
      <c r="O258" s="2"/>
      <c r="P258" s="2"/>
    </row>
    <row r="259" spans="6:16" ht="12.75">
      <c r="F259" s="31"/>
      <c r="G259" s="31"/>
      <c r="H259" s="31"/>
      <c r="I259" s="31"/>
      <c r="J259" s="41"/>
      <c r="K259" s="2"/>
      <c r="L259" s="2"/>
      <c r="M259" s="2"/>
      <c r="N259" s="2"/>
      <c r="O259" s="2"/>
      <c r="P259" s="2"/>
    </row>
    <row r="260" spans="6:16" ht="12.75">
      <c r="F260" s="31"/>
      <c r="G260" s="31"/>
      <c r="H260" s="31"/>
      <c r="I260" s="31"/>
      <c r="J260" s="41"/>
      <c r="K260" s="2"/>
      <c r="L260" s="2"/>
      <c r="M260" s="2"/>
      <c r="N260" s="2"/>
      <c r="O260" s="2"/>
      <c r="P260" s="2"/>
    </row>
    <row r="261" spans="6:16" ht="12.75">
      <c r="F261" s="31"/>
      <c r="G261" s="31"/>
      <c r="H261" s="31"/>
      <c r="I261" s="31"/>
      <c r="J261" s="41"/>
      <c r="K261" s="2"/>
      <c r="L261" s="2"/>
      <c r="M261" s="2"/>
      <c r="N261" s="2"/>
      <c r="O261" s="2"/>
      <c r="P261" s="2"/>
    </row>
    <row r="262" spans="6:16" ht="12.75">
      <c r="F262" s="31"/>
      <c r="G262" s="31"/>
      <c r="H262" s="31"/>
      <c r="I262" s="31"/>
      <c r="J262" s="41"/>
      <c r="K262" s="2"/>
      <c r="L262" s="2"/>
      <c r="M262" s="2"/>
      <c r="N262" s="2"/>
      <c r="O262" s="2"/>
      <c r="P262" s="2"/>
    </row>
    <row r="263" spans="6:16" ht="12.75">
      <c r="F263" s="31"/>
      <c r="G263" s="31"/>
      <c r="H263" s="31"/>
      <c r="I263" s="31"/>
      <c r="J263" s="41"/>
      <c r="K263" s="2"/>
      <c r="L263" s="2"/>
      <c r="M263" s="2"/>
      <c r="N263" s="2"/>
      <c r="O263" s="2"/>
      <c r="P263" s="2"/>
    </row>
    <row r="264" spans="6:16" ht="12.75">
      <c r="F264" s="31"/>
      <c r="G264" s="31"/>
      <c r="H264" s="31"/>
      <c r="I264" s="31"/>
      <c r="J264" s="41"/>
      <c r="K264" s="2"/>
      <c r="L264" s="2"/>
      <c r="M264" s="2"/>
      <c r="N264" s="2"/>
      <c r="O264" s="2"/>
      <c r="P264" s="2"/>
    </row>
    <row r="265" spans="6:16" ht="12.75">
      <c r="F265" s="31"/>
      <c r="G265" s="31"/>
      <c r="H265" s="31"/>
      <c r="I265" s="31"/>
      <c r="J265" s="41"/>
      <c r="K265" s="2"/>
      <c r="L265" s="2"/>
      <c r="M265" s="2"/>
      <c r="N265" s="2"/>
      <c r="O265" s="2"/>
      <c r="P265" s="2"/>
    </row>
    <row r="266" spans="6:16" ht="12.75">
      <c r="F266" s="31"/>
      <c r="G266" s="31"/>
      <c r="H266" s="31"/>
      <c r="I266" s="31"/>
      <c r="J266" s="41"/>
      <c r="K266" s="2"/>
      <c r="L266" s="2"/>
      <c r="M266" s="2"/>
      <c r="N266" s="2"/>
      <c r="O266" s="2"/>
      <c r="P266" s="2"/>
    </row>
  </sheetData>
  <sheetProtection/>
  <mergeCells count="13">
    <mergeCell ref="H2:H3"/>
    <mergeCell ref="I2:I3"/>
    <mergeCell ref="J2:J3"/>
    <mergeCell ref="D1:P1"/>
    <mergeCell ref="A2:B4"/>
    <mergeCell ref="C2:C4"/>
    <mergeCell ref="D2:D3"/>
    <mergeCell ref="K2:K3"/>
    <mergeCell ref="L2:O2"/>
    <mergeCell ref="P2:P3"/>
    <mergeCell ref="E2:E3"/>
    <mergeCell ref="F2:F3"/>
    <mergeCell ref="G2:G3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9" scale="6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SGEFEL</Manager>
  <Company>MINISTERIO DE HACIENDA Y FUNCIÓN PÚBLICA -SECRETARÍA DE ESTADO DE HACIENDA-SECRETARÍA GENERAL DE FINANCIACIÓN AUTONÓMICA Y LOCAL-Subdirección General de Estudios y Financiación de Entidades Locales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Cesion_2018_prórroga</dc:title>
  <dc:subject/>
  <dc:creator>Anta Viguera, Leonel</dc:creator>
  <cp:keywords/>
  <dc:description/>
  <cp:lastModifiedBy>Bartolomé de la Huerta, Luis</cp:lastModifiedBy>
  <cp:lastPrinted>2017-06-27T08:58:38Z</cp:lastPrinted>
  <dcterms:created xsi:type="dcterms:W3CDTF">2011-02-21T13:19:36Z</dcterms:created>
  <dcterms:modified xsi:type="dcterms:W3CDTF">2017-12-22T11:27:06Z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187;#:Financiación Territorial:Local;#206;#:Información económico-financiera y estabilidad presupuestaria</vt:lpwstr>
  </property>
  <property fmtid="{D5CDD505-2E9C-101B-9397-08002B2CF9AE}" pid="3" name="CategoriasPorOrganigrama">
    <vt:lpwstr>117;#:Central de Información Económico-Financiera. CdI;#121;#:Ministerio de Hacienda y Función Pública;#123;#:Secretaría General de Financiación Autonómica y Local</vt:lpwstr>
  </property>
  <property fmtid="{D5CDD505-2E9C-101B-9397-08002B2CF9AE}" pid="4" name="FechaInfo">
    <vt:lpwstr>2018-01-12T00:00:00Z</vt:lpwstr>
  </property>
  <property fmtid="{D5CDD505-2E9C-101B-9397-08002B2CF9AE}" pid="5" name="FechaBOE">
    <vt:lpwstr/>
  </property>
  <property fmtid="{D5CDD505-2E9C-101B-9397-08002B2CF9AE}" pid="6" name="Order">
    <vt:lpwstr>11418300.0000000</vt:lpwstr>
  </property>
  <property fmtid="{D5CDD505-2E9C-101B-9397-08002B2CF9AE}" pid="7" name="ActoRecurrido">
    <vt:lpwstr/>
  </property>
  <property fmtid="{D5CDD505-2E9C-101B-9397-08002B2CF9AE}" pid="8" name="Clave">
    <vt:lpwstr/>
  </property>
  <property fmtid="{D5CDD505-2E9C-101B-9397-08002B2CF9AE}" pid="9" name="Caracter">
    <vt:lpwstr/>
  </property>
  <property fmtid="{D5CDD505-2E9C-101B-9397-08002B2CF9AE}" pid="10" name="Pais">
    <vt:lpwstr/>
  </property>
  <property fmtid="{D5CDD505-2E9C-101B-9397-08002B2CF9AE}" pid="11" name="CentroDirectivo">
    <vt:lpwstr/>
  </property>
  <property fmtid="{D5CDD505-2E9C-101B-9397-08002B2CF9AE}" pid="12" name="FechaResolucion">
    <vt:lpwstr/>
  </property>
  <property fmtid="{D5CDD505-2E9C-101B-9397-08002B2CF9AE}" pid="13" name="AmbitoTerritorial">
    <vt:lpwstr/>
  </property>
  <property fmtid="{D5CDD505-2E9C-101B-9397-08002B2CF9AE}" pid="14" name="Solicitante">
    <vt:lpwstr/>
  </property>
  <property fmtid="{D5CDD505-2E9C-101B-9397-08002B2CF9AE}" pid="15" name="xd_Signature">
    <vt:lpwstr/>
  </property>
  <property fmtid="{D5CDD505-2E9C-101B-9397-08002B2CF9AE}" pid="16" name="NumNorma">
    <vt:lpwstr/>
  </property>
  <property fmtid="{D5CDD505-2E9C-101B-9397-08002B2CF9AE}" pid="17" name="NumeroExpedienteRecurso">
    <vt:lpwstr/>
  </property>
  <property fmtid="{D5CDD505-2E9C-101B-9397-08002B2CF9AE}" pid="18" name="TipoResolucion">
    <vt:lpwstr/>
  </property>
  <property fmtid="{D5CDD505-2E9C-101B-9397-08002B2CF9AE}" pid="19" name="Unidad Responsable">
    <vt:lpwstr/>
  </property>
  <property fmtid="{D5CDD505-2E9C-101B-9397-08002B2CF9AE}" pid="20" name="Descripcion">
    <vt:lpwstr/>
  </property>
  <property fmtid="{D5CDD505-2E9C-101B-9397-08002B2CF9AE}" pid="21" name="xd_ProgID">
    <vt:lpwstr/>
  </property>
  <property fmtid="{D5CDD505-2E9C-101B-9397-08002B2CF9AE}" pid="22" name="PublishingStartDate">
    <vt:lpwstr/>
  </property>
  <property fmtid="{D5CDD505-2E9C-101B-9397-08002B2CF9AE}" pid="23" name="PublishingExpirationDate">
    <vt:lpwstr/>
  </property>
  <property fmtid="{D5CDD505-2E9C-101B-9397-08002B2CF9AE}" pid="24" name="NumeroInforme">
    <vt:lpwstr/>
  </property>
  <property fmtid="{D5CDD505-2E9C-101B-9397-08002B2CF9AE}" pid="25" name="Fecha de Publicación">
    <vt:lpwstr/>
  </property>
  <property fmtid="{D5CDD505-2E9C-101B-9397-08002B2CF9AE}" pid="26" name="display_urn:schemas-microsoft-com:office:office#Author">
    <vt:lpwstr>Cuenta del sistema</vt:lpwstr>
  </property>
  <property fmtid="{D5CDD505-2E9C-101B-9397-08002B2CF9AE}" pid="27" name="Tipo Trámite">
    <vt:lpwstr/>
  </property>
  <property fmtid="{D5CDD505-2E9C-101B-9397-08002B2CF9AE}" pid="28" name="CategoriasNormas">
    <vt:lpwstr/>
  </property>
  <property fmtid="{D5CDD505-2E9C-101B-9397-08002B2CF9AE}" pid="29" name="CategoriasPrensa">
    <vt:lpwstr/>
  </property>
  <property fmtid="{D5CDD505-2E9C-101B-9397-08002B2CF9AE}" pid="30" name="Idioma_Noticia_Prensa">
    <vt:lpwstr/>
  </property>
  <property fmtid="{D5CDD505-2E9C-101B-9397-08002B2CF9AE}" pid="31" name="PlazoPresentacionObservaciones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6" name="FechaAprobacion">
    <vt:lpwstr/>
  </property>
  <property fmtid="{D5CDD505-2E9C-101B-9397-08002B2CF9AE}" pid="37" name="TipoContratoTACRC">
    <vt:lpwstr/>
  </property>
  <property fmtid="{D5CDD505-2E9C-101B-9397-08002B2CF9AE}" pid="38" name="TipoProcedimiento">
    <vt:lpwstr/>
  </property>
  <property fmtid="{D5CDD505-2E9C-101B-9397-08002B2CF9AE}" pid="39" name="DescripcionNormasTramitacion">
    <vt:lpwstr/>
  </property>
  <property fmtid="{D5CDD505-2E9C-101B-9397-08002B2CF9AE}" pid="40" name="FechaAprobacionJCCA">
    <vt:lpwstr/>
  </property>
  <property fmtid="{D5CDD505-2E9C-101B-9397-08002B2CF9AE}" pid="41" name="Materias">
    <vt:lpwstr/>
  </property>
  <property fmtid="{D5CDD505-2E9C-101B-9397-08002B2CF9AE}" pid="42" name="Fecha_NotaPrensa">
    <vt:lpwstr/>
  </property>
  <property fmtid="{D5CDD505-2E9C-101B-9397-08002B2CF9AE}" pid="43" name="Organismo">
    <vt:lpwstr/>
  </property>
  <property fmtid="{D5CDD505-2E9C-101B-9397-08002B2CF9AE}" pid="44" name="display_urn:schemas-microsoft-com:office:office#Editor">
    <vt:lpwstr>Cuenta del sistema</vt:lpwstr>
  </property>
  <property fmtid="{D5CDD505-2E9C-101B-9397-08002B2CF9AE}" pid="45" name="TemplateUrl">
    <vt:lpwstr/>
  </property>
  <property fmtid="{D5CDD505-2E9C-101B-9397-08002B2CF9AE}" pid="46" name="Descripción">
    <vt:lpwstr/>
  </property>
  <property fmtid="{D5CDD505-2E9C-101B-9397-08002B2CF9AE}" pid="47" name="Prioridad">
    <vt:lpwstr/>
  </property>
  <property fmtid="{D5CDD505-2E9C-101B-9397-08002B2CF9AE}" pid="48" name="NumeroResolucion">
    <vt:lpwstr/>
  </property>
  <property fmtid="{D5CDD505-2E9C-101B-9397-08002B2CF9AE}" pid="49" name="CorreoElectronico">
    <vt:lpwstr/>
  </property>
  <property fmtid="{D5CDD505-2E9C-101B-9397-08002B2CF9AE}" pid="50" name="MinhacAutor">
    <vt:lpwstr/>
  </property>
  <property fmtid="{D5CDD505-2E9C-101B-9397-08002B2CF9AE}" pid="51" name="MinhacDescripción">
    <vt:lpwstr/>
  </property>
  <property fmtid="{D5CDD505-2E9C-101B-9397-08002B2CF9AE}" pid="52" name="MinhacCargo del Responsable">
    <vt:lpwstr/>
  </property>
  <property fmtid="{D5CDD505-2E9C-101B-9397-08002B2CF9AE}" pid="53" name="MinhacUnidad Responsable">
    <vt:lpwstr/>
  </property>
  <property fmtid="{D5CDD505-2E9C-101B-9397-08002B2CF9AE}" pid="54" name="MinhacCentroDirectivo">
    <vt:lpwstr/>
  </property>
  <property fmtid="{D5CDD505-2E9C-101B-9397-08002B2CF9AE}" pid="55" name="ContentTypeId">
    <vt:lpwstr>0x0101003CD58CDD608044B4830326AB27386A3A</vt:lpwstr>
  </property>
  <property fmtid="{D5CDD505-2E9C-101B-9397-08002B2CF9AE}" pid="56" name="MinhacCategoriasPorOrganigrama">
    <vt:lpwstr>117;#;#121;#;#123;#</vt:lpwstr>
  </property>
  <property fmtid="{D5CDD505-2E9C-101B-9397-08002B2CF9AE}" pid="57" name="MinhacFechaInfo">
    <vt:lpwstr>2018-01-12T00:00:00Z</vt:lpwstr>
  </property>
  <property fmtid="{D5CDD505-2E9C-101B-9397-08002B2CF9AE}" pid="58" name="MinhacCategoriasGeneral">
    <vt:lpwstr>187;#;#206;#</vt:lpwstr>
  </property>
  <property fmtid="{D5CDD505-2E9C-101B-9397-08002B2CF9AE}" pid="59" name="MinhacPalabras clave">
    <vt:lpwstr/>
  </property>
  <property fmtid="{D5CDD505-2E9C-101B-9397-08002B2CF9AE}" pid="60" name="MinPortalIdiomaDocumentos">
    <vt:lpwstr>Español</vt:lpwstr>
  </property>
  <property fmtid="{D5CDD505-2E9C-101B-9397-08002B2CF9AE}" pid="61" name="MinhacPrioridad">
    <vt:lpwstr/>
  </property>
  <property fmtid="{D5CDD505-2E9C-101B-9397-08002B2CF9AE}" pid="62" name="MinhacNumNorma">
    <vt:lpwstr/>
  </property>
  <property fmtid="{D5CDD505-2E9C-101B-9397-08002B2CF9AE}" pid="63" name="MinhacFecha_NotaPrensa">
    <vt:lpwstr/>
  </property>
  <property fmtid="{D5CDD505-2E9C-101B-9397-08002B2CF9AE}" pid="64" name="MinhacFechaBOE">
    <vt:lpwstr/>
  </property>
  <property fmtid="{D5CDD505-2E9C-101B-9397-08002B2CF9AE}" pid="65" name="MinhacDocumentoAdjunto">
    <vt:lpwstr/>
  </property>
  <property fmtid="{D5CDD505-2E9C-101B-9397-08002B2CF9AE}" pid="66" name="MinhacDescripcionDocumentoAdjunto">
    <vt:lpwstr/>
  </property>
  <property fmtid="{D5CDD505-2E9C-101B-9397-08002B2CF9AE}" pid="67" name="MinhacIdioma_Noticia_Prensa">
    <vt:lpwstr/>
  </property>
  <property fmtid="{D5CDD505-2E9C-101B-9397-08002B2CF9AE}" pid="68" name="MinhacCategoriasPrensa">
    <vt:lpwstr/>
  </property>
  <property fmtid="{D5CDD505-2E9C-101B-9397-08002B2CF9AE}" pid="69" name="MinhacClave">
    <vt:lpwstr/>
  </property>
  <property fmtid="{D5CDD505-2E9C-101B-9397-08002B2CF9AE}" pid="70" name="MinhacFechaAprobacion">
    <vt:lpwstr/>
  </property>
  <property fmtid="{D5CDD505-2E9C-101B-9397-08002B2CF9AE}" pid="71" name="MinhacFecha Caducidad">
    <vt:lpwstr/>
  </property>
  <property fmtid="{D5CDD505-2E9C-101B-9397-08002B2CF9AE}" pid="72" name="MinhacCategoriasNormas">
    <vt:lpwstr/>
  </property>
  <property fmtid="{D5CDD505-2E9C-101B-9397-08002B2CF9AE}" pid="73" name="MinhacCaracter">
    <vt:lpwstr/>
  </property>
  <property fmtid="{D5CDD505-2E9C-101B-9397-08002B2CF9AE}" pid="74" name="MinhacPais">
    <vt:lpwstr/>
  </property>
</Properties>
</file>