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1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<sst xmlns="http://schemas.openxmlformats.org/spreadsheetml/2006/main" count="624" uniqueCount="296">
  <si>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</si>
  <si>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</si>
  <si>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</si>
  <si>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</si>
  <si>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</si>
  <si>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</si>
  <si>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</si>
  <si>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</si>
  <si>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</si>
  <si>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</si>
  <si>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</si>
  <si>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</si>
  <si>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</si>
  <si>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</si>
  <si>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</si>
  <si>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</si>
  <si>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</si>
  <si>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</si>
  <si>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</si>
  <si>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</si>
  <si>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</si>
  <si>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</si>
  <si>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</si>
  <si>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</si>
  <si>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</si>
  <si>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</si>
  <si>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</si>
  <si>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</si>
  <si>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</si>
  <si>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</si>
  <si>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</si>
  <si>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</si>
  <si>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</si>
  <si>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</si>
  <si>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</si>
  <si>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</si>
  <si>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</si>
  <si>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</si>
  <si>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</si>
  <si>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</si>
  <si>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</si>
  <si>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</si>
  <si>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</si>
  <si>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</si>
  <si>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</si>
  <si>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</si>
  <si>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</si>
  <si>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</si>
  <si>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</si>
  <si>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</si>
  <si>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</si>
  <si>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</si>
  <si>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</si>
  <si>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</si>
  <si>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</si>
  <si>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</si>
  <si>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</si>
  <si>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</si>
  <si>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</si>
  <si>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</si>
  <si>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</si>
  <si>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</si>
  <si>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</si>
  <si>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</si>
  <si>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</si>
  <si>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</si>
  <si>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</si>
  <si>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</si>
  <si>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</si>
  <si>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</si>
  <si>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</si>
  <si>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</si>
  <si>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</si>
  <si>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</si>
  <si>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</si>
  <si>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</si>
  <si>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</si>
  <si>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</si>
  <si>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</si>
  <si>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</si>
  <si>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</si>
  <si>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</si>
  <si>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</si>
  <si>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</si>
  <si>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</si>
  <si>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</si>
  <si>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</si>
  <si>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</si>
  <si>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</si>
  <si>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</si>
  <si>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</si>
  <si>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</si>
  <si>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</si>
  <si>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</si>
  <si>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</si>
  <si>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</si>
  <si>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</si>
  <si>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</si>
  <si>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</si>
  <si>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</si>
  <si>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</si>
  <si>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</si>
  <si>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</si>
  <si>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</si>
  <si>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</si>
  <si>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</si>
  <si>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</si>
  <si>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</si>
  <si>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</si>
  <si>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</si>
  <si>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</si>
  <si>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</si>
  <si>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</si>
  <si>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</si>
  <si>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</si>
  <si>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</si>
  <si>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</si>
  <si>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</si>
  <si>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</si>
  <si>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</si>
  <si>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</si>
  <si>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</si>
  <si>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</si>
  <si>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</si>
  <si>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</si>
  <si>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</si>
  <si>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</si>
  <si>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</si>
  <si>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</si>
  <si>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</si>
  <si>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</si>
  <si>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</si>
  <si>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</si>
  <si>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</si>
  <si>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</si>
  <si>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</si>
  <si>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</si>
  <si>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</si>
  <si>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</si>
  <si>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</si>
  <si>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</si>
  <si>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</si>
  <si>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</si>
  <si>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</si>
  <si>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</si>
  <si>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</si>
  <si>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</si>
  <si>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</si>
  <si>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</si>
  <si>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</si>
  <si>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</si>
  <si>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</si>
  <si>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</si>
  <si>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</si>
  <si>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</si>
  <si>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</si>
  <si>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</si>
  <si>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</si>
  <si>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</si>
  <si>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</si>
  <si>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</si>
  <si>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</si>
  <si>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</si>
  <si>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</si>
  <si>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</si>
  <si>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</si>
  <si>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</si>
  <si>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</si>
  <si>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</si>
  <si>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</si>
  <si>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</si>
  <si>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</si>
  <si>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</si>
  <si>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</si>
  <si>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</si>
  <si>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</si>
  <si>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</si>
  <si>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</si>
  <si>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</si>
  <si>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</si>
  <si>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</si>
  <si>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</si>
  <si>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</si>
  <si>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</si>
  <si>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</si>
  <si>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</si>
  <si>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</si>
  <si>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</si>
  <si>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</si>
  <si>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</si>
  <si>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</si>
  <si>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</si>
  <si>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</si>
  <si>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</si>
  <si>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</si>
  <si>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</si>
  <si>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</si>
  <si>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</si>
  <si>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</si>
  <si>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</si>
  <si>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</si>
  <si>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</si>
  <si>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</si>
  <si>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</si>
  <si>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</si>
  <si>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</si>
  <si>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</si>
  <si>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</si>
  <si>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</si>
  <si>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</si>
  <si>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</si>
  <si>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</si>
  <si>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</si>
  <si>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</si>
  <si>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</si>
  <si>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</si>
  <si>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</si>
  <si>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</si>
  <si>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</si>
  <si>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</si>
  <si>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</si>
  <si>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</si>
  <si>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</si>
  <si>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</si>
  <si>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</si>
  <si>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</si>
  <si>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</si>
  <si>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</si>
  <si>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</si>
  <si>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</si>
  <si>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</si>
  <si>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</si>
  <si>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</si>
  <si>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</si>
  <si>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</si>
  <si>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</si>
  <si>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</si>
  <si>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</si>
  <si>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</si>
  <si>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</si>
  <si>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</si>
  <si>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</si>
  <si>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</si>
  <si>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</si>
  <si>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</si>
  <si>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</si>
  <si>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</si>
  <si>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</si>
  <si>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</si>
  <si>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</si>
  <si>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</si>
  <si>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</si>
  <si>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</si>
  <si>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</si>
  <si>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</si>
  <si>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</si>
  <si>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</si>
  <si>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</si>
  <si>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</si>
  <si>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</si>
  <si>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</si>
  <si>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</si>
  <si>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</si>
  <si>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</si>
  <si>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</si>
  <si>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</si>
  <si>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</si>
  <si>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</si>
  <si>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</si>
  <si>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</si>
  <si>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</si>
  <si>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</si>
  <si>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</si>
  <si>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</si>
  <si>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</si>
  <si>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</si>
  <si>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</si>
  <si>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</si>
  <si>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</si>
  <si>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</si>
  <si>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</si>
  <si>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</si>
  <si>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</si>
  <si>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</si>
  <si>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Subdirección General de Estudios y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</si>
  <si>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</si>
  <si>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</si>
  <si>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</si>
  <si>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</si>
  <si>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</si>
  <si>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</si>
  <si>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>Entregas a cuenta anuales 2019. Ayuntamientos Cesión y Diputaciones.
(Real Decreto-ley 13/2019, de 11 de octubre)</t>
  </si>
  <si>
    <t>ENTREGAS A CUENTA PARA EL AÑO 2019
TRANSFERIDAS DE ENERO A OCTUBRE</t>
  </si>
  <si>
    <t>ENTREGAS A CUENTA PARA EL AÑO 2019
 IMPORTES ANUALES ( Real Decreto-ley 13/2019)</t>
  </si>
  <si>
    <t>ENTREGAS A CUENTA PARA EL AÑO 2019
IMPORTES MENSUALIZADOS PARA NOVIEMBRE Y DICIEMBRE</t>
  </si>
  <si>
    <t>ENTREGAS A CUENTA PARA EL AÑO 2019
 IMPORTES MENSUALIZADOS PARA NOVIEMBRE Y 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</si>
</sst>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0"/>
    <numFmt numFmtId="167" formatCode="0.00000"/>
    <numFmt numFmtId="168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0" fontId="5" fillId="37" borderId="24" xfId="0" applyFont="1" applyFill="1" applyBorder="1" applyAlignment="1" applyProtection="1">
      <alignment horizontal="lef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5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6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34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1" fillId="43" borderId="0" xfId="54" applyFont="1" applyFill="1" applyBorder="1">
      <alignment/>
      <protection/>
    </xf>
    <xf numFmtId="0" fontId="22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4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5" fillId="44" borderId="0" xfId="0" applyFont="1" applyFill="1" applyAlignment="1">
      <alignment vertical="center"/>
    </xf>
    <xf numFmtId="0" fontId="8" fillId="44" borderId="0" xfId="0" applyFont="1" applyFill="1" applyAlignment="1">
      <alignment horizontal="center" vertical="center" wrapText="1"/>
    </xf>
    <xf numFmtId="4" fontId="5" fillId="44" borderId="0" xfId="0" applyNumberFormat="1" applyFont="1" applyFill="1" applyAlignment="1">
      <alignment vertical="center"/>
    </xf>
    <xf numFmtId="0" fontId="5" fillId="44" borderId="0" xfId="0" applyFont="1" applyFill="1" applyAlignment="1">
      <alignment vertical="center" wrapText="1"/>
    </xf>
    <xf numFmtId="0" fontId="10" fillId="44" borderId="0" xfId="0" applyFont="1" applyFill="1" applyAlignment="1">
      <alignment vertical="center" wrapText="1"/>
    </xf>
    <xf numFmtId="4" fontId="10" fillId="36" borderId="27" xfId="0" applyNumberFormat="1" applyFont="1" applyFill="1" applyBorder="1" applyAlignment="1">
      <alignment horizontal="center" vertical="center" wrapText="1"/>
    </xf>
    <xf numFmtId="4" fontId="8" fillId="41" borderId="26" xfId="0" applyNumberFormat="1" applyFont="1" applyFill="1" applyBorder="1" applyAlignment="1">
      <alignment/>
    </xf>
    <xf numFmtId="0" fontId="23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19" fillId="34" borderId="0" xfId="54" applyFont="1" applyFill="1" applyBorder="1" applyAlignment="1">
      <alignment horizontal="center" wrapText="1"/>
      <protection/>
    </xf>
    <xf numFmtId="0" fontId="20" fillId="34" borderId="0" xfId="54" applyFont="1" applyFill="1" applyBorder="1" applyAlignment="1">
      <alignment horizontal="center" wrapText="1"/>
      <protection/>
    </xf>
    <xf numFmtId="0" fontId="25" fillId="0" borderId="0" xfId="54" applyFont="1" applyAlignment="1">
      <alignment horizontal="center" wrapText="1"/>
      <protection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35" borderId="29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center" vertical="center" wrapText="1"/>
    </xf>
    <xf numFmtId="4" fontId="8" fillId="36" borderId="3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36" borderId="35" xfId="0" applyNumberFormat="1" applyFont="1" applyFill="1" applyBorder="1" applyAlignment="1">
      <alignment horizontal="center" vertical="center" wrapText="1"/>
    </xf>
    <xf numFmtId="4" fontId="8" fillId="36" borderId="36" xfId="0" applyNumberFormat="1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45" borderId="0" xfId="0" applyFont="1" applyFill="1" applyAlignment="1">
      <alignment horizontal="center" vertical="center" wrapText="1"/>
    </xf>
    <xf numFmtId="0" fontId="7" fillId="45" borderId="0" xfId="0" applyFont="1" applyFill="1" applyAlignment="1">
      <alignment horizontal="center" vertical="center"/>
    </xf>
    <xf numFmtId="0" fontId="8" fillId="46" borderId="39" xfId="0" applyFont="1" applyFill="1" applyBorder="1" applyAlignment="1">
      <alignment horizontal="center" vertical="center" wrapText="1"/>
    </xf>
    <xf numFmtId="0" fontId="8" fillId="46" borderId="40" xfId="0" applyFont="1" applyFill="1" applyBorder="1" applyAlignment="1">
      <alignment horizontal="center" vertical="center" wrapText="1"/>
    </xf>
    <xf numFmtId="0" fontId="8" fillId="46" borderId="41" xfId="0" applyFont="1" applyFill="1" applyBorder="1" applyAlignment="1">
      <alignment horizontal="center" vertical="center" wrapText="1"/>
    </xf>
    <xf numFmtId="0" fontId="8" fillId="46" borderId="42" xfId="0" applyFont="1" applyFill="1" applyBorder="1" applyAlignment="1">
      <alignment horizontal="center" vertical="center" wrapText="1"/>
    </xf>
    <xf numFmtId="0" fontId="8" fillId="46" borderId="43" xfId="0" applyFont="1" applyFill="1" applyBorder="1" applyAlignment="1">
      <alignment horizontal="center" vertical="center" wrapText="1"/>
    </xf>
    <xf numFmtId="0" fontId="8" fillId="46" borderId="44" xfId="0" applyFont="1" applyFill="1" applyBorder="1" applyAlignment="1">
      <alignment horizontal="center" vertical="center" wrapText="1"/>
    </xf>
    <xf numFmtId="0" fontId="8" fillId="46" borderId="45" xfId="0" applyFont="1" applyFill="1" applyBorder="1" applyAlignment="1">
      <alignment horizontal="center" vertical="center" wrapText="1"/>
    </xf>
    <xf numFmtId="0" fontId="8" fillId="46" borderId="46" xfId="0" applyFont="1" applyFill="1" applyBorder="1" applyAlignment="1">
      <alignment horizontal="center" vertical="center" wrapText="1"/>
    </xf>
    <xf numFmtId="0" fontId="8" fillId="46" borderId="4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2876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zoomScalePageLayoutView="0" workbookViewId="0" topLeftCell="A1">
      <selection activeCell="C15" sqref="C15:G15"/>
    </sheetView>
  </sheetViews>
  <sheetFormatPr defaultColWidth="11.421875" defaultRowHeight="12.75"/>
  <cols>
    <col min="1" max="1" width="11.28125" style="43" customWidth="1"/>
    <col min="2" max="2" width="11.421875" style="43" customWidth="1"/>
    <col min="3" max="3" width="13.140625" style="43" customWidth="1"/>
    <col min="4" max="4" width="11.57421875" style="43" customWidth="1"/>
    <col min="5" max="5" width="10.57421875" style="43" customWidth="1"/>
    <col min="6" max="6" width="12.421875" style="43" customWidth="1"/>
    <col min="7" max="8" width="12.8515625" style="43" customWidth="1"/>
    <col min="9" max="11" width="11.421875" style="43" customWidth="1"/>
    <col min="12" max="12" width="13.421875" style="43" customWidth="1"/>
    <col min="13" max="13" width="7.00390625" style="43" customWidth="1"/>
    <col min="14" max="14" width="51.421875" style="43" customWidth="1"/>
    <col min="15" max="16384" width="11.421875" style="43" customWidth="1"/>
  </cols>
  <sheetData>
    <row r="1" spans="13:14" ht="12.75">
      <c r="M1" s="44"/>
      <c r="N1" s="44"/>
    </row>
    <row r="2" spans="2:14" ht="12.75">
      <c r="B2" s="45"/>
      <c r="C2" s="45"/>
      <c r="D2" s="45"/>
      <c r="E2" s="46"/>
      <c r="F2" s="46"/>
      <c r="G2" s="73"/>
      <c r="H2" s="74"/>
      <c r="I2" s="74"/>
      <c r="J2" s="74"/>
      <c r="K2" s="74"/>
      <c r="M2" s="47"/>
      <c r="N2" s="47"/>
    </row>
    <row r="3" spans="2:11" ht="12.75" customHeight="1">
      <c r="B3" s="45"/>
      <c r="C3" s="45"/>
      <c r="D3" s="45"/>
      <c r="E3" s="48"/>
      <c r="F3" s="49"/>
      <c r="G3" s="75" t="s">
        <v>290</v>
      </c>
      <c r="H3" s="76"/>
      <c r="I3" s="76"/>
      <c r="J3" s="76"/>
      <c r="K3" s="76"/>
    </row>
    <row r="4" spans="2:11" ht="12.75" customHeight="1">
      <c r="B4" s="45"/>
      <c r="C4" s="45"/>
      <c r="D4" s="45"/>
      <c r="E4" s="50"/>
      <c r="F4" s="51"/>
      <c r="G4" s="77" t="s">
        <v>289</v>
      </c>
      <c r="H4" s="77"/>
      <c r="I4" s="77"/>
      <c r="J4" s="77"/>
      <c r="K4" s="77"/>
    </row>
    <row r="5" spans="2:11" ht="16.5" customHeight="1">
      <c r="B5" s="45"/>
      <c r="C5" s="45"/>
      <c r="D5" s="45"/>
      <c r="E5" s="45"/>
      <c r="F5" s="46"/>
      <c r="G5" s="77" t="s">
        <v>284</v>
      </c>
      <c r="H5" s="77"/>
      <c r="I5" s="77"/>
      <c r="J5" s="77"/>
      <c r="K5" s="77"/>
    </row>
    <row r="6" spans="2:11" s="54" customFormat="1" ht="25.5">
      <c r="B6" s="52"/>
      <c r="C6" s="52"/>
      <c r="D6" s="52"/>
      <c r="E6" s="52"/>
      <c r="F6" s="53"/>
      <c r="G6" s="53"/>
      <c r="H6" s="53"/>
      <c r="I6" s="52"/>
      <c r="J6" s="52"/>
      <c r="K6" s="52"/>
    </row>
    <row r="7" spans="2:11" s="54" customFormat="1" ht="26.25">
      <c r="B7" s="78" t="s">
        <v>285</v>
      </c>
      <c r="C7" s="78"/>
      <c r="D7" s="78"/>
      <c r="E7" s="78"/>
      <c r="F7" s="78"/>
      <c r="G7" s="78"/>
      <c r="H7" s="78"/>
      <c r="I7" s="78"/>
      <c r="J7" s="78"/>
      <c r="K7" s="78"/>
    </row>
    <row r="8" spans="2:11" s="54" customFormat="1" ht="46.5" customHeight="1">
      <c r="B8" s="79" t="s">
        <v>291</v>
      </c>
      <c r="C8" s="80"/>
      <c r="D8" s="80"/>
      <c r="E8" s="80"/>
      <c r="F8" s="80"/>
      <c r="G8" s="80"/>
      <c r="H8" s="80"/>
      <c r="I8" s="80"/>
      <c r="J8" s="80"/>
      <c r="K8" s="80"/>
    </row>
    <row r="9" spans="2:11" s="54" customFormat="1" ht="25.5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2:11" s="54" customFormat="1" ht="25.5"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12.75"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8">
      <c r="B12" s="58" t="s">
        <v>286</v>
      </c>
      <c r="C12" s="59"/>
      <c r="D12" s="59"/>
      <c r="E12" s="59"/>
      <c r="F12" s="59"/>
      <c r="G12" s="59"/>
      <c r="H12" s="60"/>
      <c r="I12" s="60"/>
      <c r="J12" s="60"/>
      <c r="K12" s="57"/>
    </row>
    <row r="13" spans="2:11" ht="15" customHeight="1">
      <c r="B13" s="59"/>
      <c r="C13" s="71" t="s">
        <v>287</v>
      </c>
      <c r="D13" s="72"/>
      <c r="E13" s="72"/>
      <c r="F13" s="72"/>
      <c r="G13" s="72"/>
      <c r="H13" s="61"/>
      <c r="I13" s="61"/>
      <c r="J13" s="62"/>
      <c r="K13" s="57"/>
    </row>
    <row r="14" spans="2:11" ht="15">
      <c r="B14" s="59"/>
      <c r="C14" s="59"/>
      <c r="D14" s="59"/>
      <c r="E14" s="59"/>
      <c r="F14" s="59"/>
      <c r="G14" s="59"/>
      <c r="H14" s="60"/>
      <c r="I14" s="60"/>
      <c r="J14" s="60"/>
      <c r="K14" s="57"/>
    </row>
    <row r="15" spans="2:11" ht="15.75">
      <c r="B15" s="59"/>
      <c r="C15" s="71" t="s">
        <v>288</v>
      </c>
      <c r="D15" s="72"/>
      <c r="E15" s="72"/>
      <c r="F15" s="72"/>
      <c r="G15" s="72"/>
      <c r="H15" s="60"/>
      <c r="I15" s="60"/>
      <c r="J15" s="60"/>
      <c r="K15" s="57"/>
    </row>
    <row r="16" spans="2:11" ht="15">
      <c r="B16" s="59"/>
      <c r="C16" s="59"/>
      <c r="D16" s="59"/>
      <c r="E16" s="59"/>
      <c r="F16" s="59"/>
      <c r="G16" s="59"/>
      <c r="H16" s="60"/>
      <c r="I16" s="60"/>
      <c r="J16" s="60"/>
      <c r="K16" s="57"/>
    </row>
    <row r="17" spans="2:11" ht="15">
      <c r="B17" s="59"/>
      <c r="C17" s="57"/>
      <c r="D17" s="61"/>
      <c r="E17" s="59"/>
      <c r="F17" s="59"/>
      <c r="G17" s="60"/>
      <c r="H17" s="60"/>
      <c r="I17" s="60"/>
      <c r="J17" s="57"/>
      <c r="K17" s="57"/>
    </row>
    <row r="18" spans="2:11" ht="12.75">
      <c r="B18" s="57"/>
      <c r="C18" s="57"/>
      <c r="D18" s="57"/>
      <c r="E18" s="57"/>
      <c r="F18" s="57"/>
      <c r="G18" s="57"/>
      <c r="H18" s="57"/>
      <c r="I18" s="63"/>
      <c r="J18" s="57"/>
      <c r="K18" s="57"/>
    </row>
    <row r="19" spans="2:11" ht="12.75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12.75"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ht="42" customHeight="1"/>
  </sheetData>
  <sheetProtection/>
  <mergeCells count="8">
    <mergeCell ref="C13:G13"/>
    <mergeCell ref="C15:G15"/>
    <mergeCell ref="G2:K2"/>
    <mergeCell ref="G3:K3"/>
    <mergeCell ref="G4:K4"/>
    <mergeCell ref="G5:K5"/>
    <mergeCell ref="B7:K7"/>
    <mergeCell ref="B8:K8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D111"/>
  <sheetViews>
    <sheetView tabSelected="1" zoomScalePageLayoutView="0" workbookViewId="0" topLeftCell="M1">
      <selection activeCell="BB19" sqref="BB19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1.7109375" style="2" customWidth="1"/>
    <col min="17" max="17" width="13.57421875" style="2" customWidth="1"/>
    <col min="18" max="18" width="11.7109375" style="2" customWidth="1"/>
    <col min="19" max="19" width="14.00390625" style="32" customWidth="1"/>
    <col min="20" max="20" width="14.421875" style="2" customWidth="1"/>
    <col min="21" max="21" width="1.1484375" style="2" customWidth="1"/>
    <col min="22" max="23" width="12.7109375" style="2" customWidth="1"/>
    <col min="24" max="25" width="10.140625" style="2" customWidth="1"/>
    <col min="26" max="26" width="9.7109375" style="2" customWidth="1"/>
    <col min="27" max="28" width="11.7109375" style="2" customWidth="1"/>
    <col min="29" max="29" width="11.7109375" style="32" customWidth="1"/>
    <col min="30" max="30" width="13.7109375" style="2" customWidth="1"/>
    <col min="31" max="31" width="12.57421875" style="2" customWidth="1"/>
    <col min="32" max="32" width="13.28125" style="2" customWidth="1"/>
    <col min="33" max="33" width="13.00390625" style="2" customWidth="1"/>
    <col min="34" max="34" width="13.00390625" style="2" bestFit="1" customWidth="1"/>
    <col min="35" max="35" width="13.57421875" style="2" customWidth="1"/>
    <col min="36" max="36" width="11.7109375" style="2" customWidth="1"/>
    <col min="37" max="37" width="14.00390625" style="32" customWidth="1"/>
    <col min="38" max="38" width="14.421875" style="2" customWidth="1"/>
    <col min="39" max="39" width="1.57421875" style="2" customWidth="1"/>
    <col min="40" max="41" width="12.7109375" style="2" customWidth="1"/>
    <col min="42" max="43" width="10.140625" style="2" customWidth="1"/>
    <col min="44" max="44" width="9.7109375" style="2" customWidth="1"/>
    <col min="45" max="46" width="11.7109375" style="2" customWidth="1"/>
    <col min="47" max="47" width="11.7109375" style="32" customWidth="1"/>
    <col min="48" max="48" width="13.7109375" style="2" customWidth="1"/>
    <col min="49" max="49" width="12.57421875" style="2" customWidth="1"/>
    <col min="50" max="50" width="13.28125" style="2" customWidth="1"/>
    <col min="51" max="51" width="13.00390625" style="2" customWidth="1"/>
    <col min="52" max="52" width="11.7109375" style="2" customWidth="1"/>
    <col min="53" max="53" width="13.57421875" style="2" customWidth="1"/>
    <col min="54" max="54" width="11.7109375" style="2" customWidth="1"/>
    <col min="55" max="55" width="14.00390625" style="32" customWidth="1"/>
    <col min="56" max="56" width="14.421875" style="2" customWidth="1"/>
    <col min="57" max="16384" width="11.421875" style="2" customWidth="1"/>
  </cols>
  <sheetData>
    <row r="1" spans="4:56" ht="108.75" customHeight="1">
      <c r="D1" s="95" t="s">
        <v>293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4"/>
      <c r="V1" s="102" t="s">
        <v>292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64"/>
      <c r="AN1" s="95" t="s">
        <v>295</v>
      </c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</row>
    <row r="2" spans="1:56" s="3" customFormat="1" ht="52.5" customHeight="1">
      <c r="A2" s="104" t="s">
        <v>128</v>
      </c>
      <c r="B2" s="105"/>
      <c r="C2" s="110" t="s">
        <v>129</v>
      </c>
      <c r="D2" s="97" t="s">
        <v>130</v>
      </c>
      <c r="E2" s="88" t="s">
        <v>131</v>
      </c>
      <c r="F2" s="88" t="s">
        <v>132</v>
      </c>
      <c r="G2" s="100" t="s">
        <v>133</v>
      </c>
      <c r="H2" s="88" t="s">
        <v>134</v>
      </c>
      <c r="I2" s="81" t="s">
        <v>135</v>
      </c>
      <c r="J2" s="81" t="s">
        <v>136</v>
      </c>
      <c r="K2" s="87" t="s">
        <v>137</v>
      </c>
      <c r="L2" s="88" t="s">
        <v>138</v>
      </c>
      <c r="M2" s="88"/>
      <c r="N2" s="88"/>
      <c r="O2" s="88"/>
      <c r="P2" s="81" t="s">
        <v>139</v>
      </c>
      <c r="Q2" s="89" t="s">
        <v>140</v>
      </c>
      <c r="R2" s="91" t="s">
        <v>141</v>
      </c>
      <c r="S2" s="83" t="s">
        <v>142</v>
      </c>
      <c r="T2" s="93" t="s">
        <v>143</v>
      </c>
      <c r="U2" s="67"/>
      <c r="V2" s="97" t="s">
        <v>130</v>
      </c>
      <c r="W2" s="88" t="s">
        <v>131</v>
      </c>
      <c r="X2" s="88" t="s">
        <v>132</v>
      </c>
      <c r="Y2" s="100" t="s">
        <v>133</v>
      </c>
      <c r="Z2" s="88" t="s">
        <v>134</v>
      </c>
      <c r="AA2" s="81" t="s">
        <v>135</v>
      </c>
      <c r="AB2" s="81" t="s">
        <v>136</v>
      </c>
      <c r="AC2" s="87" t="s">
        <v>137</v>
      </c>
      <c r="AD2" s="88" t="s">
        <v>138</v>
      </c>
      <c r="AE2" s="88"/>
      <c r="AF2" s="88"/>
      <c r="AG2" s="88"/>
      <c r="AH2" s="81" t="s">
        <v>139</v>
      </c>
      <c r="AI2" s="89" t="s">
        <v>140</v>
      </c>
      <c r="AJ2" s="91" t="s">
        <v>141</v>
      </c>
      <c r="AK2" s="83" t="s">
        <v>142</v>
      </c>
      <c r="AL2" s="93" t="s">
        <v>143</v>
      </c>
      <c r="AM2" s="67"/>
      <c r="AN2" s="97" t="s">
        <v>130</v>
      </c>
      <c r="AO2" s="88" t="s">
        <v>131</v>
      </c>
      <c r="AP2" s="88" t="s">
        <v>132</v>
      </c>
      <c r="AQ2" s="100" t="s">
        <v>133</v>
      </c>
      <c r="AR2" s="88" t="s">
        <v>134</v>
      </c>
      <c r="AS2" s="81" t="s">
        <v>135</v>
      </c>
      <c r="AT2" s="81" t="s">
        <v>136</v>
      </c>
      <c r="AU2" s="87" t="s">
        <v>137</v>
      </c>
      <c r="AV2" s="88" t="s">
        <v>138</v>
      </c>
      <c r="AW2" s="88"/>
      <c r="AX2" s="88"/>
      <c r="AY2" s="88"/>
      <c r="AZ2" s="81" t="s">
        <v>139</v>
      </c>
      <c r="BA2" s="89" t="s">
        <v>140</v>
      </c>
      <c r="BB2" s="91" t="s">
        <v>141</v>
      </c>
      <c r="BC2" s="83" t="s">
        <v>142</v>
      </c>
      <c r="BD2" s="85" t="s">
        <v>143</v>
      </c>
    </row>
    <row r="3" spans="1:56" s="3" customFormat="1" ht="36" customHeight="1">
      <c r="A3" s="106"/>
      <c r="B3" s="107"/>
      <c r="C3" s="111"/>
      <c r="D3" s="98"/>
      <c r="E3" s="99"/>
      <c r="F3" s="99"/>
      <c r="G3" s="101"/>
      <c r="H3" s="99"/>
      <c r="I3" s="82"/>
      <c r="J3" s="82"/>
      <c r="K3" s="87"/>
      <c r="L3" s="5" t="s">
        <v>144</v>
      </c>
      <c r="M3" s="4" t="s">
        <v>145</v>
      </c>
      <c r="N3" s="4" t="s">
        <v>146</v>
      </c>
      <c r="O3" s="6" t="s">
        <v>147</v>
      </c>
      <c r="P3" s="82"/>
      <c r="Q3" s="90"/>
      <c r="R3" s="92"/>
      <c r="S3" s="84"/>
      <c r="T3" s="94"/>
      <c r="U3" s="67"/>
      <c r="V3" s="98"/>
      <c r="W3" s="99"/>
      <c r="X3" s="99"/>
      <c r="Y3" s="101"/>
      <c r="Z3" s="99"/>
      <c r="AA3" s="82"/>
      <c r="AB3" s="82"/>
      <c r="AC3" s="87"/>
      <c r="AD3" s="5" t="s">
        <v>144</v>
      </c>
      <c r="AE3" s="4" t="s">
        <v>145</v>
      </c>
      <c r="AF3" s="4" t="s">
        <v>146</v>
      </c>
      <c r="AG3" s="6" t="s">
        <v>147</v>
      </c>
      <c r="AH3" s="82"/>
      <c r="AI3" s="90"/>
      <c r="AJ3" s="92"/>
      <c r="AK3" s="84"/>
      <c r="AL3" s="94"/>
      <c r="AM3" s="67"/>
      <c r="AN3" s="98"/>
      <c r="AO3" s="99"/>
      <c r="AP3" s="99"/>
      <c r="AQ3" s="101"/>
      <c r="AR3" s="99"/>
      <c r="AS3" s="82"/>
      <c r="AT3" s="82"/>
      <c r="AU3" s="87"/>
      <c r="AV3" s="5" t="s">
        <v>144</v>
      </c>
      <c r="AW3" s="4" t="s">
        <v>145</v>
      </c>
      <c r="AX3" s="4" t="s">
        <v>146</v>
      </c>
      <c r="AY3" s="6" t="s">
        <v>147</v>
      </c>
      <c r="AZ3" s="82"/>
      <c r="BA3" s="90"/>
      <c r="BB3" s="92"/>
      <c r="BC3" s="84"/>
      <c r="BD3" s="86"/>
    </row>
    <row r="4" spans="1:56" s="15" customFormat="1" ht="24" customHeight="1">
      <c r="A4" s="108"/>
      <c r="B4" s="109"/>
      <c r="C4" s="112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9" t="s">
        <v>159</v>
      </c>
      <c r="Q4" s="9" t="s">
        <v>160</v>
      </c>
      <c r="R4" s="12" t="s">
        <v>161</v>
      </c>
      <c r="S4" s="13" t="s">
        <v>162</v>
      </c>
      <c r="T4" s="14" t="s">
        <v>163</v>
      </c>
      <c r="U4" s="68"/>
      <c r="V4" s="7" t="s">
        <v>148</v>
      </c>
      <c r="W4" s="8" t="s">
        <v>149</v>
      </c>
      <c r="X4" s="8" t="s">
        <v>150</v>
      </c>
      <c r="Y4" s="8" t="s">
        <v>152</v>
      </c>
      <c r="Z4" s="8" t="s">
        <v>151</v>
      </c>
      <c r="AA4" s="8" t="s">
        <v>154</v>
      </c>
      <c r="AB4" s="9" t="s">
        <v>153</v>
      </c>
      <c r="AC4" s="10" t="s">
        <v>155</v>
      </c>
      <c r="AD4" s="9" t="s">
        <v>156</v>
      </c>
      <c r="AE4" s="9" t="s">
        <v>157</v>
      </c>
      <c r="AF4" s="9" t="s">
        <v>158</v>
      </c>
      <c r="AG4" s="11" t="s">
        <v>221</v>
      </c>
      <c r="AH4" s="9" t="s">
        <v>159</v>
      </c>
      <c r="AI4" s="9" t="s">
        <v>160</v>
      </c>
      <c r="AJ4" s="12" t="s">
        <v>161</v>
      </c>
      <c r="AK4" s="13" t="s">
        <v>162</v>
      </c>
      <c r="AL4" s="14" t="s">
        <v>163</v>
      </c>
      <c r="AM4" s="68"/>
      <c r="AN4" s="7" t="s">
        <v>148</v>
      </c>
      <c r="AO4" s="8" t="s">
        <v>149</v>
      </c>
      <c r="AP4" s="8" t="s">
        <v>150</v>
      </c>
      <c r="AQ4" s="8" t="s">
        <v>152</v>
      </c>
      <c r="AR4" s="8" t="s">
        <v>151</v>
      </c>
      <c r="AS4" s="8" t="s">
        <v>154</v>
      </c>
      <c r="AT4" s="9" t="s">
        <v>153</v>
      </c>
      <c r="AU4" s="10" t="s">
        <v>155</v>
      </c>
      <c r="AV4" s="9" t="s">
        <v>156</v>
      </c>
      <c r="AW4" s="9" t="s">
        <v>157</v>
      </c>
      <c r="AX4" s="9" t="s">
        <v>158</v>
      </c>
      <c r="AY4" s="11" t="s">
        <v>221</v>
      </c>
      <c r="AZ4" s="9" t="s">
        <v>159</v>
      </c>
      <c r="BA4" s="9" t="s">
        <v>160</v>
      </c>
      <c r="BB4" s="12" t="s">
        <v>161</v>
      </c>
      <c r="BC4" s="13" t="s">
        <v>162</v>
      </c>
      <c r="BD4" s="69" t="s">
        <v>163</v>
      </c>
    </row>
    <row r="5" spans="1:56" ht="12.75">
      <c r="A5" s="16" t="s">
        <v>0</v>
      </c>
      <c r="B5" s="17" t="s">
        <v>1</v>
      </c>
      <c r="C5" s="18" t="s">
        <v>164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9">
        <v>0</v>
      </c>
      <c r="M5" s="19">
        <v>0</v>
      </c>
      <c r="N5" s="19">
        <v>0</v>
      </c>
      <c r="O5" s="21">
        <f aca="true" t="shared" si="0" ref="O5:O36">+L5+M5+N5</f>
        <v>0</v>
      </c>
      <c r="P5" s="19">
        <v>0</v>
      </c>
      <c r="Q5" s="19">
        <v>0</v>
      </c>
      <c r="R5" s="19">
        <v>41854.04</v>
      </c>
      <c r="S5" s="22">
        <f>+O5+P5+Q5+R5</f>
        <v>41854.04</v>
      </c>
      <c r="T5" s="23">
        <v>41854.04</v>
      </c>
      <c r="U5" s="66"/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19">
        <v>0</v>
      </c>
      <c r="AE5" s="19">
        <v>0</v>
      </c>
      <c r="AF5" s="19">
        <v>0</v>
      </c>
      <c r="AG5" s="21">
        <v>0</v>
      </c>
      <c r="AH5" s="19">
        <v>0</v>
      </c>
      <c r="AI5" s="19">
        <v>0</v>
      </c>
      <c r="AJ5" s="19">
        <v>33485.2</v>
      </c>
      <c r="AK5" s="22">
        <v>33485.2</v>
      </c>
      <c r="AL5" s="23">
        <v>33485.2</v>
      </c>
      <c r="AM5" s="66"/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20">
        <v>0</v>
      </c>
      <c r="AV5" s="19">
        <v>0</v>
      </c>
      <c r="AW5" s="19">
        <v>0</v>
      </c>
      <c r="AX5" s="19">
        <v>0</v>
      </c>
      <c r="AY5" s="21">
        <v>0</v>
      </c>
      <c r="AZ5" s="19">
        <v>0</v>
      </c>
      <c r="BA5" s="19">
        <v>0</v>
      </c>
      <c r="BB5" s="19">
        <v>4184.42</v>
      </c>
      <c r="BC5" s="22">
        <v>4184.42</v>
      </c>
      <c r="BD5" s="70">
        <v>4184.42</v>
      </c>
    </row>
    <row r="6" spans="1:56" ht="12.75">
      <c r="A6" s="24" t="s">
        <v>2</v>
      </c>
      <c r="B6" s="17" t="s">
        <v>1</v>
      </c>
      <c r="C6" s="25" t="s">
        <v>165</v>
      </c>
      <c r="D6" s="19">
        <v>3135482.37</v>
      </c>
      <c r="E6" s="19">
        <v>4122726.7</v>
      </c>
      <c r="F6" s="19">
        <v>50819.47</v>
      </c>
      <c r="G6" s="19">
        <v>1329.06</v>
      </c>
      <c r="H6" s="19">
        <v>20636.93</v>
      </c>
      <c r="I6" s="19">
        <v>446022.54</v>
      </c>
      <c r="J6" s="19">
        <v>806335.82</v>
      </c>
      <c r="K6" s="20">
        <v>8583352.889999999</v>
      </c>
      <c r="L6" s="19">
        <v>71961612.72</v>
      </c>
      <c r="M6" s="19">
        <v>793331.08</v>
      </c>
      <c r="N6" s="19">
        <v>45704.96</v>
      </c>
      <c r="O6" s="21">
        <f t="shared" si="0"/>
        <v>72800648.75999999</v>
      </c>
      <c r="P6" s="19">
        <v>10061818.82</v>
      </c>
      <c r="Q6" s="19">
        <v>0</v>
      </c>
      <c r="R6" s="19">
        <v>0</v>
      </c>
      <c r="S6" s="22">
        <f aca="true" t="shared" si="1" ref="S6:S61">+O6+P6+Q6+R6</f>
        <v>82862467.57999998</v>
      </c>
      <c r="T6" s="23">
        <v>91445820.49</v>
      </c>
      <c r="U6" s="66"/>
      <c r="V6" s="19">
        <v>2294662</v>
      </c>
      <c r="W6" s="19">
        <v>3198760.6</v>
      </c>
      <c r="X6" s="19">
        <v>42669.9</v>
      </c>
      <c r="Y6" s="19">
        <v>983.7</v>
      </c>
      <c r="Z6" s="19">
        <v>17569.5</v>
      </c>
      <c r="AA6" s="19">
        <v>394299.3</v>
      </c>
      <c r="AB6" s="19">
        <v>688675.5</v>
      </c>
      <c r="AC6" s="20">
        <v>6637620.5</v>
      </c>
      <c r="AD6" s="19">
        <v>57572727.4</v>
      </c>
      <c r="AE6" s="19">
        <v>634702.8</v>
      </c>
      <c r="AF6" s="19">
        <v>36567.6</v>
      </c>
      <c r="AG6" s="21">
        <v>58243997.8</v>
      </c>
      <c r="AH6" s="19">
        <v>8049935.6</v>
      </c>
      <c r="AI6" s="19">
        <v>0</v>
      </c>
      <c r="AJ6" s="19">
        <v>0</v>
      </c>
      <c r="AK6" s="22">
        <v>66293933.4</v>
      </c>
      <c r="AL6" s="23">
        <v>72931553.9</v>
      </c>
      <c r="AM6" s="66"/>
      <c r="AN6" s="19">
        <v>420410.19</v>
      </c>
      <c r="AO6" s="19">
        <v>461983.05</v>
      </c>
      <c r="AP6" s="19">
        <v>4074.79</v>
      </c>
      <c r="AQ6" s="19">
        <v>172.68</v>
      </c>
      <c r="AR6" s="19">
        <v>1533.72</v>
      </c>
      <c r="AS6" s="19">
        <v>25861.62</v>
      </c>
      <c r="AT6" s="19">
        <v>58830.16</v>
      </c>
      <c r="AU6" s="20">
        <v>972866.2100000001</v>
      </c>
      <c r="AV6" s="19">
        <v>7194442.65</v>
      </c>
      <c r="AW6" s="19">
        <v>79314.13</v>
      </c>
      <c r="AX6" s="19">
        <v>4568.68</v>
      </c>
      <c r="AY6" s="21">
        <v>7278325.46</v>
      </c>
      <c r="AZ6" s="19">
        <v>1005941.61</v>
      </c>
      <c r="BA6" s="19">
        <v>0</v>
      </c>
      <c r="BB6" s="19">
        <v>0</v>
      </c>
      <c r="BC6" s="22">
        <v>8284267.07</v>
      </c>
      <c r="BD6" s="70">
        <v>9257133.280000001</v>
      </c>
    </row>
    <row r="7" spans="1:56" ht="12.75">
      <c r="A7" s="16" t="s">
        <v>3</v>
      </c>
      <c r="B7" s="17" t="s">
        <v>1</v>
      </c>
      <c r="C7" s="25" t="s">
        <v>166</v>
      </c>
      <c r="D7" s="19">
        <v>14065323.25</v>
      </c>
      <c r="E7" s="19">
        <v>21285347.37</v>
      </c>
      <c r="F7" s="19">
        <v>268247.75</v>
      </c>
      <c r="G7" s="19">
        <v>7122.63</v>
      </c>
      <c r="H7" s="19">
        <v>93409.07</v>
      </c>
      <c r="I7" s="19">
        <v>2796702.29</v>
      </c>
      <c r="J7" s="19">
        <v>2865606.52</v>
      </c>
      <c r="K7" s="20">
        <v>41381758.88000001</v>
      </c>
      <c r="L7" s="19">
        <v>180309251.45</v>
      </c>
      <c r="M7" s="19">
        <v>3395890.12</v>
      </c>
      <c r="N7" s="19">
        <v>189986.88</v>
      </c>
      <c r="O7" s="21">
        <f t="shared" si="0"/>
        <v>183895128.45</v>
      </c>
      <c r="P7" s="31">
        <v>0</v>
      </c>
      <c r="Q7" s="19">
        <v>29552393.97</v>
      </c>
      <c r="R7" s="19">
        <v>0</v>
      </c>
      <c r="S7" s="22">
        <f t="shared" si="1"/>
        <v>213447522.42</v>
      </c>
      <c r="T7" s="23">
        <v>254829281.32</v>
      </c>
      <c r="U7" s="66"/>
      <c r="V7" s="19">
        <v>10824966.5</v>
      </c>
      <c r="W7" s="19">
        <v>16327973.3</v>
      </c>
      <c r="X7" s="19">
        <v>221021</v>
      </c>
      <c r="Y7" s="19">
        <v>5192.3</v>
      </c>
      <c r="Z7" s="19">
        <v>77757</v>
      </c>
      <c r="AA7" s="19">
        <v>2352302.9</v>
      </c>
      <c r="AB7" s="19">
        <v>2401258.9</v>
      </c>
      <c r="AC7" s="20">
        <v>32210471.9</v>
      </c>
      <c r="AD7" s="19">
        <v>144256013.5</v>
      </c>
      <c r="AE7" s="19">
        <v>2716874.3</v>
      </c>
      <c r="AF7" s="19">
        <v>152004.4</v>
      </c>
      <c r="AG7" s="21">
        <v>147124892.2</v>
      </c>
      <c r="AH7" s="19">
        <v>0</v>
      </c>
      <c r="AI7" s="19">
        <v>23643326.7</v>
      </c>
      <c r="AJ7" s="19">
        <v>0</v>
      </c>
      <c r="AK7" s="22">
        <v>170768218.89999998</v>
      </c>
      <c r="AL7" s="23">
        <v>202978690.79999998</v>
      </c>
      <c r="AM7" s="66"/>
      <c r="AN7" s="19">
        <v>1620178.38</v>
      </c>
      <c r="AO7" s="19">
        <v>2478687.04</v>
      </c>
      <c r="AP7" s="19">
        <v>23613.38</v>
      </c>
      <c r="AQ7" s="19">
        <v>965.17</v>
      </c>
      <c r="AR7" s="19">
        <v>7826.04</v>
      </c>
      <c r="AS7" s="19">
        <v>222199.7</v>
      </c>
      <c r="AT7" s="19">
        <v>232173.81</v>
      </c>
      <c r="AU7" s="20">
        <v>4585643.52</v>
      </c>
      <c r="AV7" s="19">
        <v>18026618.97</v>
      </c>
      <c r="AW7" s="19">
        <v>339507.89999999997</v>
      </c>
      <c r="AX7" s="19">
        <v>18991.24</v>
      </c>
      <c r="AY7" s="21">
        <v>18385118.11</v>
      </c>
      <c r="AZ7" s="19">
        <v>0</v>
      </c>
      <c r="BA7" s="19">
        <v>2954533.64</v>
      </c>
      <c r="BB7" s="19">
        <v>0</v>
      </c>
      <c r="BC7" s="22">
        <v>21339651.75</v>
      </c>
      <c r="BD7" s="70">
        <v>25925295.27</v>
      </c>
    </row>
    <row r="8" spans="1:56" ht="12.75">
      <c r="A8" s="24" t="s">
        <v>4</v>
      </c>
      <c r="B8" s="17" t="s">
        <v>1</v>
      </c>
      <c r="C8" s="25" t="s">
        <v>167</v>
      </c>
      <c r="D8" s="19">
        <v>4814129.17</v>
      </c>
      <c r="E8" s="19">
        <v>7241471.53</v>
      </c>
      <c r="F8" s="19">
        <v>100359.2</v>
      </c>
      <c r="G8" s="19">
        <v>2517.93</v>
      </c>
      <c r="H8" s="19">
        <v>38538.17</v>
      </c>
      <c r="I8" s="19">
        <v>898960.14</v>
      </c>
      <c r="J8" s="19">
        <v>1300088.79</v>
      </c>
      <c r="K8" s="20">
        <v>14396064.93</v>
      </c>
      <c r="L8" s="19">
        <v>84415045.92</v>
      </c>
      <c r="M8" s="19">
        <v>978301.6</v>
      </c>
      <c r="N8" s="19">
        <v>543581.53</v>
      </c>
      <c r="O8" s="21">
        <f t="shared" si="0"/>
        <v>85936929.05</v>
      </c>
      <c r="P8" s="19">
        <v>0</v>
      </c>
      <c r="Q8" s="19">
        <v>0</v>
      </c>
      <c r="R8" s="19">
        <v>0</v>
      </c>
      <c r="S8" s="22">
        <f t="shared" si="1"/>
        <v>85936929.05</v>
      </c>
      <c r="T8" s="23">
        <v>100332994</v>
      </c>
      <c r="U8" s="66"/>
      <c r="V8" s="19">
        <v>3787141.5</v>
      </c>
      <c r="W8" s="19">
        <v>5582549.4</v>
      </c>
      <c r="X8" s="19">
        <v>82115.2</v>
      </c>
      <c r="Y8" s="19">
        <v>1800.1</v>
      </c>
      <c r="Z8" s="19">
        <v>32064.7</v>
      </c>
      <c r="AA8" s="19">
        <v>758360.9</v>
      </c>
      <c r="AB8" s="19">
        <v>1087888.6</v>
      </c>
      <c r="AC8" s="20">
        <v>11331920.399999999</v>
      </c>
      <c r="AD8" s="19">
        <v>67536068.8</v>
      </c>
      <c r="AE8" s="19">
        <v>782688</v>
      </c>
      <c r="AF8" s="19">
        <v>434907.8</v>
      </c>
      <c r="AG8" s="21">
        <v>68753664.6</v>
      </c>
      <c r="AH8" s="19">
        <v>0</v>
      </c>
      <c r="AI8" s="19">
        <v>0</v>
      </c>
      <c r="AJ8" s="19">
        <v>0</v>
      </c>
      <c r="AK8" s="22">
        <v>68753664.6</v>
      </c>
      <c r="AL8" s="23">
        <v>80085585</v>
      </c>
      <c r="AM8" s="66"/>
      <c r="AN8" s="19">
        <v>513493.84</v>
      </c>
      <c r="AO8" s="19">
        <v>829461.07</v>
      </c>
      <c r="AP8" s="19">
        <v>9122</v>
      </c>
      <c r="AQ8" s="19">
        <v>358.92</v>
      </c>
      <c r="AR8" s="19">
        <v>3236.74</v>
      </c>
      <c r="AS8" s="19">
        <v>70299.62</v>
      </c>
      <c r="AT8" s="19">
        <v>106100.1</v>
      </c>
      <c r="AU8" s="20">
        <v>1532072.29</v>
      </c>
      <c r="AV8" s="19">
        <v>8439488.55</v>
      </c>
      <c r="AW8" s="19">
        <v>97806.79000000001</v>
      </c>
      <c r="AX8" s="19">
        <v>54336.87</v>
      </c>
      <c r="AY8" s="21">
        <v>8591632.21</v>
      </c>
      <c r="AZ8" s="19">
        <v>0</v>
      </c>
      <c r="BA8" s="19">
        <v>0</v>
      </c>
      <c r="BB8" s="19">
        <v>0</v>
      </c>
      <c r="BC8" s="22">
        <v>8591632.21</v>
      </c>
      <c r="BD8" s="70">
        <v>10123704.5</v>
      </c>
    </row>
    <row r="9" spans="1:56" ht="12.75">
      <c r="A9" s="16" t="s">
        <v>5</v>
      </c>
      <c r="B9" s="17" t="s">
        <v>1</v>
      </c>
      <c r="C9" s="25" t="s">
        <v>168</v>
      </c>
      <c r="D9" s="19">
        <v>1234944.49</v>
      </c>
      <c r="E9" s="19">
        <v>1937377.93</v>
      </c>
      <c r="F9" s="19">
        <v>25351.11</v>
      </c>
      <c r="G9" s="19">
        <v>734.48</v>
      </c>
      <c r="H9" s="19">
        <v>9516</v>
      </c>
      <c r="I9" s="19">
        <v>195000.38</v>
      </c>
      <c r="J9" s="19">
        <v>373496.85</v>
      </c>
      <c r="K9" s="20">
        <v>3776421.2399999998</v>
      </c>
      <c r="L9" s="19">
        <v>38242419.63999999</v>
      </c>
      <c r="M9" s="19">
        <v>438218.2</v>
      </c>
      <c r="N9" s="19">
        <v>116686.64</v>
      </c>
      <c r="O9" s="21">
        <f t="shared" si="0"/>
        <v>38797324.48</v>
      </c>
      <c r="P9" s="31">
        <v>0</v>
      </c>
      <c r="Q9" s="19">
        <v>10682535.86</v>
      </c>
      <c r="R9" s="19">
        <v>0</v>
      </c>
      <c r="S9" s="22">
        <f t="shared" si="1"/>
        <v>49479860.339999996</v>
      </c>
      <c r="T9" s="23">
        <v>53256281.6</v>
      </c>
      <c r="U9" s="66"/>
      <c r="V9" s="19">
        <v>916978.1</v>
      </c>
      <c r="W9" s="19">
        <v>1516642.5</v>
      </c>
      <c r="X9" s="19">
        <v>21596.4</v>
      </c>
      <c r="Y9" s="19">
        <v>544.7</v>
      </c>
      <c r="Z9" s="19">
        <v>8181.6</v>
      </c>
      <c r="AA9" s="19">
        <v>171638.2</v>
      </c>
      <c r="AB9" s="19">
        <v>311172.1</v>
      </c>
      <c r="AC9" s="20">
        <v>2946753.6000000006</v>
      </c>
      <c r="AD9" s="19">
        <v>30595762.3</v>
      </c>
      <c r="AE9" s="19">
        <v>350595.5</v>
      </c>
      <c r="AF9" s="19">
        <v>93358.5</v>
      </c>
      <c r="AG9" s="21">
        <v>31039716.3</v>
      </c>
      <c r="AH9" s="19">
        <v>0</v>
      </c>
      <c r="AI9" s="19">
        <v>8546538.9</v>
      </c>
      <c r="AJ9" s="19">
        <v>0</v>
      </c>
      <c r="AK9" s="22">
        <v>39586255.2</v>
      </c>
      <c r="AL9" s="23">
        <v>42533008.800000004</v>
      </c>
      <c r="AM9" s="66"/>
      <c r="AN9" s="19">
        <v>158983.2</v>
      </c>
      <c r="AO9" s="19">
        <v>210367.72</v>
      </c>
      <c r="AP9" s="19">
        <v>1877.36</v>
      </c>
      <c r="AQ9" s="19">
        <v>94.89</v>
      </c>
      <c r="AR9" s="19">
        <v>667.2</v>
      </c>
      <c r="AS9" s="19">
        <v>11681.09</v>
      </c>
      <c r="AT9" s="19">
        <v>31162.38</v>
      </c>
      <c r="AU9" s="20">
        <v>414833.8400000001</v>
      </c>
      <c r="AV9" s="19">
        <v>3823328.66</v>
      </c>
      <c r="AW9" s="19">
        <v>43811.34</v>
      </c>
      <c r="AX9" s="19">
        <v>11664.07</v>
      </c>
      <c r="AY9" s="21">
        <v>3878804.0700000003</v>
      </c>
      <c r="AZ9" s="19">
        <v>0</v>
      </c>
      <c r="BA9" s="19">
        <v>1067998.48</v>
      </c>
      <c r="BB9" s="19">
        <v>0</v>
      </c>
      <c r="BC9" s="22">
        <v>4946802.550000001</v>
      </c>
      <c r="BD9" s="70">
        <v>5361636.390000001</v>
      </c>
    </row>
    <row r="10" spans="1:56" ht="12.75">
      <c r="A10" s="24" t="s">
        <v>6</v>
      </c>
      <c r="B10" s="17" t="s">
        <v>1</v>
      </c>
      <c r="C10" s="25" t="s">
        <v>169</v>
      </c>
      <c r="D10" s="19">
        <v>4367861.46</v>
      </c>
      <c r="E10" s="19">
        <v>6651748.6</v>
      </c>
      <c r="F10" s="19">
        <v>75673.37</v>
      </c>
      <c r="G10" s="19">
        <v>1833.57</v>
      </c>
      <c r="H10" s="19">
        <v>31087.44</v>
      </c>
      <c r="I10" s="19">
        <v>757941.3</v>
      </c>
      <c r="J10" s="19">
        <v>1521196.8</v>
      </c>
      <c r="K10" s="20">
        <v>13407342.54</v>
      </c>
      <c r="L10" s="19">
        <v>121474724.19</v>
      </c>
      <c r="M10" s="19">
        <v>1445343.39</v>
      </c>
      <c r="N10" s="19">
        <v>80821.36</v>
      </c>
      <c r="O10" s="21">
        <f t="shared" si="0"/>
        <v>123000888.94</v>
      </c>
      <c r="P10" s="31">
        <v>0</v>
      </c>
      <c r="Q10" s="19">
        <v>26248030.33</v>
      </c>
      <c r="R10" s="19">
        <v>0</v>
      </c>
      <c r="S10" s="22">
        <f t="shared" si="1"/>
        <v>149248919.26999998</v>
      </c>
      <c r="T10" s="23">
        <v>162656261.82999998</v>
      </c>
      <c r="U10" s="66"/>
      <c r="V10" s="19">
        <v>3342955.5</v>
      </c>
      <c r="W10" s="19">
        <v>5148193.1</v>
      </c>
      <c r="X10" s="19">
        <v>63754.5</v>
      </c>
      <c r="Y10" s="19">
        <v>1358.3</v>
      </c>
      <c r="Z10" s="19">
        <v>26518.4</v>
      </c>
      <c r="AA10" s="19">
        <v>681102.2</v>
      </c>
      <c r="AB10" s="19">
        <v>1239675.5</v>
      </c>
      <c r="AC10" s="20">
        <v>10503557.5</v>
      </c>
      <c r="AD10" s="19">
        <v>97185581.5</v>
      </c>
      <c r="AE10" s="19">
        <v>1156343.7</v>
      </c>
      <c r="AF10" s="19">
        <v>64663.4</v>
      </c>
      <c r="AG10" s="21">
        <v>98406588.6</v>
      </c>
      <c r="AH10" s="19">
        <v>0</v>
      </c>
      <c r="AI10" s="19">
        <v>20999678</v>
      </c>
      <c r="AJ10" s="19">
        <v>0</v>
      </c>
      <c r="AK10" s="22">
        <v>119406266.6</v>
      </c>
      <c r="AL10" s="23">
        <v>129909824.1</v>
      </c>
      <c r="AM10" s="66"/>
      <c r="AN10" s="19">
        <v>512452.98</v>
      </c>
      <c r="AO10" s="19">
        <v>751777.75</v>
      </c>
      <c r="AP10" s="19">
        <v>5959.44</v>
      </c>
      <c r="AQ10" s="19">
        <v>237.64</v>
      </c>
      <c r="AR10" s="19">
        <v>2284.52</v>
      </c>
      <c r="AS10" s="19">
        <v>38419.55</v>
      </c>
      <c r="AT10" s="19">
        <v>140760.65</v>
      </c>
      <c r="AU10" s="20">
        <v>1451892.5299999998</v>
      </c>
      <c r="AV10" s="19">
        <v>12144571.34</v>
      </c>
      <c r="AW10" s="19">
        <v>144499.84</v>
      </c>
      <c r="AX10" s="19">
        <v>8078.98</v>
      </c>
      <c r="AY10" s="21">
        <v>12297150.16</v>
      </c>
      <c r="AZ10" s="19">
        <v>0</v>
      </c>
      <c r="BA10" s="19">
        <v>2624176.17</v>
      </c>
      <c r="BB10" s="19">
        <v>0</v>
      </c>
      <c r="BC10" s="22">
        <v>14921326.33</v>
      </c>
      <c r="BD10" s="70">
        <v>16373218.86</v>
      </c>
    </row>
    <row r="11" spans="1:56" ht="12.75">
      <c r="A11" s="24" t="s">
        <v>7</v>
      </c>
      <c r="B11" s="17" t="s">
        <v>8</v>
      </c>
      <c r="C11" s="25" t="s">
        <v>170</v>
      </c>
      <c r="D11" s="19">
        <v>1690182.68</v>
      </c>
      <c r="E11" s="19">
        <v>2415161.03</v>
      </c>
      <c r="F11" s="19">
        <v>24178.27</v>
      </c>
      <c r="G11" s="19">
        <v>766.5</v>
      </c>
      <c r="H11" s="19">
        <v>8179.07</v>
      </c>
      <c r="I11" s="19">
        <v>349977.11</v>
      </c>
      <c r="J11" s="19">
        <v>282802.67</v>
      </c>
      <c r="K11" s="20">
        <v>4771247.33</v>
      </c>
      <c r="L11" s="19">
        <v>14503478.6</v>
      </c>
      <c r="M11" s="19">
        <v>266290.59</v>
      </c>
      <c r="N11" s="19">
        <v>15674.02</v>
      </c>
      <c r="O11" s="21">
        <f t="shared" si="0"/>
        <v>14785443.209999999</v>
      </c>
      <c r="P11" s="19">
        <v>0</v>
      </c>
      <c r="Q11" s="19">
        <v>0</v>
      </c>
      <c r="R11" s="19">
        <v>0</v>
      </c>
      <c r="S11" s="22">
        <f t="shared" si="1"/>
        <v>14785443.209999999</v>
      </c>
      <c r="T11" s="23">
        <v>19556690.56</v>
      </c>
      <c r="U11" s="66"/>
      <c r="V11" s="19">
        <v>1219574.2</v>
      </c>
      <c r="W11" s="19">
        <v>1827353.4</v>
      </c>
      <c r="X11" s="19">
        <v>20649.7</v>
      </c>
      <c r="Y11" s="19">
        <v>568.4</v>
      </c>
      <c r="Z11" s="19">
        <v>7009.7</v>
      </c>
      <c r="AA11" s="19">
        <v>289387.4</v>
      </c>
      <c r="AB11" s="19">
        <v>233050.6</v>
      </c>
      <c r="AC11" s="20">
        <v>3597593.4</v>
      </c>
      <c r="AD11" s="19">
        <v>11603475.6</v>
      </c>
      <c r="AE11" s="19">
        <v>213045.2</v>
      </c>
      <c r="AF11" s="19">
        <v>12540.4</v>
      </c>
      <c r="AG11" s="21">
        <v>11829061.2</v>
      </c>
      <c r="AH11" s="19">
        <v>0</v>
      </c>
      <c r="AI11" s="19">
        <v>0</v>
      </c>
      <c r="AJ11" s="19">
        <v>0</v>
      </c>
      <c r="AK11" s="22">
        <v>11829061.2</v>
      </c>
      <c r="AL11" s="23">
        <v>15426654.6</v>
      </c>
      <c r="AM11" s="66"/>
      <c r="AN11" s="19">
        <v>235304.24</v>
      </c>
      <c r="AO11" s="19">
        <v>293903.82</v>
      </c>
      <c r="AP11" s="19">
        <v>1764.29</v>
      </c>
      <c r="AQ11" s="19">
        <v>99.05</v>
      </c>
      <c r="AR11" s="19">
        <v>584.69</v>
      </c>
      <c r="AS11" s="19">
        <v>30294.86</v>
      </c>
      <c r="AT11" s="19">
        <v>24876.04</v>
      </c>
      <c r="AU11" s="20">
        <v>586826.9900000001</v>
      </c>
      <c r="AV11" s="19">
        <v>1450001.49</v>
      </c>
      <c r="AW11" s="19">
        <v>26622.690000000002</v>
      </c>
      <c r="AX11" s="19">
        <v>1566.81</v>
      </c>
      <c r="AY11" s="21">
        <v>1478190.99</v>
      </c>
      <c r="AZ11" s="19">
        <v>0</v>
      </c>
      <c r="BA11" s="19">
        <v>0</v>
      </c>
      <c r="BB11" s="19">
        <v>0</v>
      </c>
      <c r="BC11" s="22">
        <v>1478190.99</v>
      </c>
      <c r="BD11" s="70">
        <v>2065017.98</v>
      </c>
    </row>
    <row r="12" spans="1:56" ht="12.75">
      <c r="A12" s="24" t="s">
        <v>7</v>
      </c>
      <c r="B12" s="17" t="s">
        <v>9</v>
      </c>
      <c r="C12" s="25" t="s">
        <v>171</v>
      </c>
      <c r="D12" s="19">
        <v>11654681.84</v>
      </c>
      <c r="E12" s="19">
        <v>14693967.27</v>
      </c>
      <c r="F12" s="19">
        <v>147101.87</v>
      </c>
      <c r="G12" s="19">
        <v>4663.4</v>
      </c>
      <c r="H12" s="19">
        <v>49761.87</v>
      </c>
      <c r="I12" s="19">
        <v>1564327.97</v>
      </c>
      <c r="J12" s="19">
        <v>1714811.57</v>
      </c>
      <c r="K12" s="20">
        <v>29829315.79</v>
      </c>
      <c r="L12" s="19">
        <v>74785146.77000001</v>
      </c>
      <c r="M12" s="19">
        <v>3452995.67</v>
      </c>
      <c r="N12" s="19">
        <v>181182.02</v>
      </c>
      <c r="O12" s="21">
        <f t="shared" si="0"/>
        <v>78419324.46000001</v>
      </c>
      <c r="P12" s="19">
        <v>0</v>
      </c>
      <c r="Q12" s="19">
        <v>0</v>
      </c>
      <c r="R12" s="19">
        <v>0</v>
      </c>
      <c r="S12" s="22">
        <f t="shared" si="1"/>
        <v>78419324.46000001</v>
      </c>
      <c r="T12" s="23">
        <v>108248640.27000001</v>
      </c>
      <c r="U12" s="66"/>
      <c r="V12" s="19">
        <v>8216673.5</v>
      </c>
      <c r="W12" s="19">
        <v>11080399.8</v>
      </c>
      <c r="X12" s="19">
        <v>125212.1</v>
      </c>
      <c r="Y12" s="19">
        <v>3446.3</v>
      </c>
      <c r="Z12" s="19">
        <v>42504.1</v>
      </c>
      <c r="AA12" s="19">
        <v>1302452.3</v>
      </c>
      <c r="AB12" s="19">
        <v>1420631</v>
      </c>
      <c r="AC12" s="20">
        <v>22191319.100000005</v>
      </c>
      <c r="AD12" s="19">
        <v>59831689.5</v>
      </c>
      <c r="AE12" s="19">
        <v>2762561.5</v>
      </c>
      <c r="AF12" s="19">
        <v>144959.8</v>
      </c>
      <c r="AG12" s="21">
        <v>62739210.8</v>
      </c>
      <c r="AH12" s="19">
        <v>0</v>
      </c>
      <c r="AI12" s="19">
        <v>0</v>
      </c>
      <c r="AJ12" s="19">
        <v>0</v>
      </c>
      <c r="AK12" s="22">
        <v>62739210.8</v>
      </c>
      <c r="AL12" s="23">
        <v>84930529.9</v>
      </c>
      <c r="AM12" s="66"/>
      <c r="AN12" s="19">
        <v>1719004.17</v>
      </c>
      <c r="AO12" s="19">
        <v>1806783.74</v>
      </c>
      <c r="AP12" s="19">
        <v>10944.89</v>
      </c>
      <c r="AQ12" s="19">
        <v>608.55</v>
      </c>
      <c r="AR12" s="19">
        <v>3628.89</v>
      </c>
      <c r="AS12" s="19">
        <v>130937.84</v>
      </c>
      <c r="AT12" s="19">
        <v>147090.29</v>
      </c>
      <c r="AU12" s="20">
        <v>3818998.37</v>
      </c>
      <c r="AV12" s="19">
        <v>7476728.630000001</v>
      </c>
      <c r="AW12" s="19">
        <v>345217.08</v>
      </c>
      <c r="AX12" s="19">
        <v>18111.11</v>
      </c>
      <c r="AY12" s="21">
        <v>7840056.820000001</v>
      </c>
      <c r="AZ12" s="19">
        <v>0</v>
      </c>
      <c r="BA12" s="19">
        <v>0</v>
      </c>
      <c r="BB12" s="19">
        <v>0</v>
      </c>
      <c r="BC12" s="22">
        <v>7840056.820000001</v>
      </c>
      <c r="BD12" s="70">
        <v>11659055.190000001</v>
      </c>
    </row>
    <row r="13" spans="1:56" ht="12.75">
      <c r="A13" s="24" t="s">
        <v>7</v>
      </c>
      <c r="B13" s="17" t="s">
        <v>10</v>
      </c>
      <c r="C13" s="25" t="s">
        <v>172</v>
      </c>
      <c r="D13" s="19">
        <v>935538.23</v>
      </c>
      <c r="E13" s="19">
        <v>1534654.6</v>
      </c>
      <c r="F13" s="19">
        <v>15363.49</v>
      </c>
      <c r="G13" s="19">
        <v>487.05</v>
      </c>
      <c r="H13" s="19">
        <v>5197.19</v>
      </c>
      <c r="I13" s="19">
        <v>139145.74</v>
      </c>
      <c r="J13" s="19">
        <v>182346.16</v>
      </c>
      <c r="K13" s="20">
        <v>2812732.46</v>
      </c>
      <c r="L13" s="19">
        <v>12683424.55</v>
      </c>
      <c r="M13" s="19">
        <v>450245.45</v>
      </c>
      <c r="N13" s="19">
        <v>23934.78</v>
      </c>
      <c r="O13" s="21">
        <f t="shared" si="0"/>
        <v>13157604.78</v>
      </c>
      <c r="P13" s="19">
        <v>0</v>
      </c>
      <c r="Q13" s="19">
        <v>0</v>
      </c>
      <c r="R13" s="19">
        <v>0</v>
      </c>
      <c r="S13" s="22">
        <f t="shared" si="1"/>
        <v>13157604.78</v>
      </c>
      <c r="T13" s="23">
        <v>15970337.260000002</v>
      </c>
      <c r="U13" s="66"/>
      <c r="V13" s="19">
        <v>663362.3</v>
      </c>
      <c r="W13" s="19">
        <v>1178245.1</v>
      </c>
      <c r="X13" s="19">
        <v>13314.5</v>
      </c>
      <c r="Y13" s="19">
        <v>366.5</v>
      </c>
      <c r="Z13" s="19">
        <v>4519.7</v>
      </c>
      <c r="AA13" s="19">
        <v>117886.8</v>
      </c>
      <c r="AB13" s="19">
        <v>152675.9</v>
      </c>
      <c r="AC13" s="20">
        <v>2130370.8000000003</v>
      </c>
      <c r="AD13" s="19">
        <v>10147345.5</v>
      </c>
      <c r="AE13" s="19">
        <v>360217.9</v>
      </c>
      <c r="AF13" s="19">
        <v>19149.7</v>
      </c>
      <c r="AG13" s="21">
        <v>10526713.1</v>
      </c>
      <c r="AH13" s="19">
        <v>0</v>
      </c>
      <c r="AI13" s="19">
        <v>0</v>
      </c>
      <c r="AJ13" s="19">
        <v>0</v>
      </c>
      <c r="AK13" s="22">
        <v>10526713.1</v>
      </c>
      <c r="AL13" s="23">
        <v>12657083.9</v>
      </c>
      <c r="AM13" s="66"/>
      <c r="AN13" s="19">
        <v>136087.97</v>
      </c>
      <c r="AO13" s="19">
        <v>178204.75</v>
      </c>
      <c r="AP13" s="19">
        <v>1024.5</v>
      </c>
      <c r="AQ13" s="19">
        <v>60.28</v>
      </c>
      <c r="AR13" s="19">
        <v>338.75</v>
      </c>
      <c r="AS13" s="19">
        <v>10629.47</v>
      </c>
      <c r="AT13" s="19">
        <v>14835.13</v>
      </c>
      <c r="AU13" s="20">
        <v>341180.85</v>
      </c>
      <c r="AV13" s="19">
        <v>1268039.52</v>
      </c>
      <c r="AW13" s="19">
        <v>45013.77</v>
      </c>
      <c r="AX13" s="19">
        <v>2392.54</v>
      </c>
      <c r="AY13" s="21">
        <v>1315445.83</v>
      </c>
      <c r="AZ13" s="19">
        <v>0</v>
      </c>
      <c r="BA13" s="19">
        <v>0</v>
      </c>
      <c r="BB13" s="19">
        <v>0</v>
      </c>
      <c r="BC13" s="22">
        <v>1315445.83</v>
      </c>
      <c r="BD13" s="70">
        <v>1656626.6800000002</v>
      </c>
    </row>
    <row r="14" spans="1:56" ht="12.75">
      <c r="A14" s="24" t="s">
        <v>7</v>
      </c>
      <c r="B14" s="17" t="s">
        <v>11</v>
      </c>
      <c r="C14" s="25" t="s">
        <v>173</v>
      </c>
      <c r="D14" s="19">
        <v>119028.89</v>
      </c>
      <c r="E14" s="19">
        <v>203952.8</v>
      </c>
      <c r="F14" s="19">
        <v>2041.78</v>
      </c>
      <c r="G14" s="19">
        <v>64.73</v>
      </c>
      <c r="H14" s="19">
        <v>690.7</v>
      </c>
      <c r="I14" s="19">
        <v>24932.29</v>
      </c>
      <c r="J14" s="19">
        <v>24134.72</v>
      </c>
      <c r="K14" s="20">
        <v>374845.91000000003</v>
      </c>
      <c r="L14" s="19">
        <v>1370123.41</v>
      </c>
      <c r="M14" s="19">
        <v>17877.22</v>
      </c>
      <c r="N14" s="19">
        <v>1094.9</v>
      </c>
      <c r="O14" s="21">
        <f t="shared" si="0"/>
        <v>1389095.5299999998</v>
      </c>
      <c r="P14" s="19">
        <v>0</v>
      </c>
      <c r="Q14" s="19">
        <v>0</v>
      </c>
      <c r="R14" s="19">
        <v>0</v>
      </c>
      <c r="S14" s="22">
        <f t="shared" si="1"/>
        <v>1389095.5299999998</v>
      </c>
      <c r="T14" s="23">
        <v>1763941.46</v>
      </c>
      <c r="U14" s="66"/>
      <c r="V14" s="19">
        <v>76337.1</v>
      </c>
      <c r="W14" s="19">
        <v>155948.6</v>
      </c>
      <c r="X14" s="19">
        <v>1762.3</v>
      </c>
      <c r="Y14" s="19">
        <v>48.5</v>
      </c>
      <c r="Z14" s="19">
        <v>598.2</v>
      </c>
      <c r="AA14" s="19">
        <v>21444.9</v>
      </c>
      <c r="AB14" s="19">
        <v>19637.3</v>
      </c>
      <c r="AC14" s="20">
        <v>275776.9</v>
      </c>
      <c r="AD14" s="19">
        <v>1096164.2</v>
      </c>
      <c r="AE14" s="19">
        <v>14302.6</v>
      </c>
      <c r="AF14" s="19">
        <v>876</v>
      </c>
      <c r="AG14" s="21">
        <v>1111342.8</v>
      </c>
      <c r="AH14" s="19">
        <v>0</v>
      </c>
      <c r="AI14" s="19">
        <v>0</v>
      </c>
      <c r="AJ14" s="19">
        <v>0</v>
      </c>
      <c r="AK14" s="22">
        <v>1111342.8</v>
      </c>
      <c r="AL14" s="23">
        <v>1387119.7000000002</v>
      </c>
      <c r="AM14" s="66"/>
      <c r="AN14" s="19">
        <v>21345.9</v>
      </c>
      <c r="AO14" s="19">
        <v>24002.1</v>
      </c>
      <c r="AP14" s="19">
        <v>139.74</v>
      </c>
      <c r="AQ14" s="19">
        <v>8.12</v>
      </c>
      <c r="AR14" s="19">
        <v>46.25</v>
      </c>
      <c r="AS14" s="19">
        <v>1743.7</v>
      </c>
      <c r="AT14" s="19">
        <v>2248.71</v>
      </c>
      <c r="AU14" s="20">
        <v>49534.52</v>
      </c>
      <c r="AV14" s="19">
        <v>136979.6</v>
      </c>
      <c r="AW14" s="19">
        <v>1787.3</v>
      </c>
      <c r="AX14" s="19">
        <v>109.45</v>
      </c>
      <c r="AY14" s="21">
        <v>138876.35</v>
      </c>
      <c r="AZ14" s="19">
        <v>0</v>
      </c>
      <c r="BA14" s="19">
        <v>0</v>
      </c>
      <c r="BB14" s="19">
        <v>0</v>
      </c>
      <c r="BC14" s="22">
        <v>138876.35</v>
      </c>
      <c r="BD14" s="70">
        <v>188410.87</v>
      </c>
    </row>
    <row r="15" spans="1:56" ht="12.75">
      <c r="A15" s="24" t="s">
        <v>12</v>
      </c>
      <c r="B15" s="17" t="s">
        <v>1</v>
      </c>
      <c r="C15" s="25" t="s">
        <v>174</v>
      </c>
      <c r="D15" s="19">
        <v>94160209.07</v>
      </c>
      <c r="E15" s="19">
        <v>74979205.19</v>
      </c>
      <c r="F15" s="19">
        <v>825959.51</v>
      </c>
      <c r="G15" s="19">
        <v>25949.53</v>
      </c>
      <c r="H15" s="19">
        <v>291134.55</v>
      </c>
      <c r="I15" s="19">
        <v>5874762.65</v>
      </c>
      <c r="J15" s="19">
        <v>7882795.31</v>
      </c>
      <c r="K15" s="20">
        <v>184040015.81</v>
      </c>
      <c r="L15" s="19">
        <v>473745134.5</v>
      </c>
      <c r="M15" s="19">
        <v>23492682.43</v>
      </c>
      <c r="N15" s="19">
        <v>4181968.36</v>
      </c>
      <c r="O15" s="21">
        <f t="shared" si="0"/>
        <v>501419785.29</v>
      </c>
      <c r="P15" s="19">
        <v>17698784.4</v>
      </c>
      <c r="Q15" s="19">
        <v>0</v>
      </c>
      <c r="R15" s="19">
        <v>0</v>
      </c>
      <c r="S15" s="22">
        <f t="shared" si="1"/>
        <v>519118569.69</v>
      </c>
      <c r="T15" s="23">
        <v>703158585.52</v>
      </c>
      <c r="U15" s="66"/>
      <c r="V15" s="19">
        <v>69783791.8</v>
      </c>
      <c r="W15" s="19">
        <v>56745708.8</v>
      </c>
      <c r="X15" s="19">
        <v>684718.6</v>
      </c>
      <c r="Y15" s="19">
        <v>19073.9</v>
      </c>
      <c r="Z15" s="19">
        <v>246177.3</v>
      </c>
      <c r="AA15" s="19">
        <v>5003711.4</v>
      </c>
      <c r="AB15" s="19">
        <v>6463761.5</v>
      </c>
      <c r="AC15" s="20">
        <v>138946943.3</v>
      </c>
      <c r="AD15" s="19">
        <v>379018735.6</v>
      </c>
      <c r="AE15" s="19">
        <v>18795268.1</v>
      </c>
      <c r="AF15" s="19">
        <v>3345902.6</v>
      </c>
      <c r="AG15" s="21">
        <v>401159906.3</v>
      </c>
      <c r="AH15" s="19">
        <v>14159872.9</v>
      </c>
      <c r="AI15" s="19">
        <v>0</v>
      </c>
      <c r="AJ15" s="19">
        <v>0</v>
      </c>
      <c r="AK15" s="22">
        <v>415319779.2</v>
      </c>
      <c r="AL15" s="23">
        <v>554266722.5</v>
      </c>
      <c r="AM15" s="66"/>
      <c r="AN15" s="19">
        <v>12188208.64</v>
      </c>
      <c r="AO15" s="19">
        <v>9116748.2</v>
      </c>
      <c r="AP15" s="19">
        <v>70620.46</v>
      </c>
      <c r="AQ15" s="19">
        <v>3437.82</v>
      </c>
      <c r="AR15" s="19">
        <v>22478.63</v>
      </c>
      <c r="AS15" s="19">
        <v>435525.63</v>
      </c>
      <c r="AT15" s="19">
        <v>709516.91</v>
      </c>
      <c r="AU15" s="20">
        <v>22546536.29</v>
      </c>
      <c r="AV15" s="19">
        <v>47363199.44</v>
      </c>
      <c r="AW15" s="19">
        <v>2348707.16</v>
      </c>
      <c r="AX15" s="19">
        <v>418032.88</v>
      </c>
      <c r="AY15" s="21">
        <v>50129939.48</v>
      </c>
      <c r="AZ15" s="19">
        <v>1769455.75</v>
      </c>
      <c r="BA15" s="19">
        <v>0</v>
      </c>
      <c r="BB15" s="19">
        <v>0</v>
      </c>
      <c r="BC15" s="22">
        <v>51899395.23</v>
      </c>
      <c r="BD15" s="70">
        <v>74445931.52</v>
      </c>
    </row>
    <row r="16" spans="1:56" ht="12.75">
      <c r="A16" s="24" t="s">
        <v>13</v>
      </c>
      <c r="B16" s="17" t="s">
        <v>1</v>
      </c>
      <c r="C16" s="25" t="s">
        <v>175</v>
      </c>
      <c r="D16" s="19">
        <v>4538628.88</v>
      </c>
      <c r="E16" s="19">
        <v>4364594.71</v>
      </c>
      <c r="F16" s="19">
        <v>57111.9</v>
      </c>
      <c r="G16" s="19">
        <v>1654.67</v>
      </c>
      <c r="H16" s="19">
        <v>21437.98</v>
      </c>
      <c r="I16" s="19">
        <v>417516</v>
      </c>
      <c r="J16" s="19">
        <v>1100355.68</v>
      </c>
      <c r="K16" s="20">
        <v>10501299.82</v>
      </c>
      <c r="L16" s="19">
        <v>63204445.18</v>
      </c>
      <c r="M16" s="19">
        <v>227185.45</v>
      </c>
      <c r="N16" s="19">
        <v>1506559.84</v>
      </c>
      <c r="O16" s="21">
        <f t="shared" si="0"/>
        <v>64938190.470000006</v>
      </c>
      <c r="P16" s="31">
        <v>0</v>
      </c>
      <c r="Q16" s="19">
        <v>13078785.17</v>
      </c>
      <c r="R16" s="19">
        <v>0</v>
      </c>
      <c r="S16" s="22">
        <f t="shared" si="1"/>
        <v>78016975.64</v>
      </c>
      <c r="T16" s="23">
        <v>88518275.47999999</v>
      </c>
      <c r="U16" s="66"/>
      <c r="V16" s="19">
        <v>3451207.3</v>
      </c>
      <c r="W16" s="19">
        <v>3368942.7</v>
      </c>
      <c r="X16" s="19">
        <v>47972.3</v>
      </c>
      <c r="Y16" s="19">
        <v>1209.9</v>
      </c>
      <c r="Z16" s="19">
        <v>18173.9</v>
      </c>
      <c r="AA16" s="19">
        <v>352539.7</v>
      </c>
      <c r="AB16" s="19">
        <v>928038.8</v>
      </c>
      <c r="AC16" s="20">
        <v>8168084.600000001</v>
      </c>
      <c r="AD16" s="19">
        <v>50566575.1</v>
      </c>
      <c r="AE16" s="19">
        <v>181759.2</v>
      </c>
      <c r="AF16" s="19">
        <v>1205366</v>
      </c>
      <c r="AG16" s="21">
        <v>51953700.300000004</v>
      </c>
      <c r="AH16" s="19">
        <v>0</v>
      </c>
      <c r="AI16" s="19">
        <v>10463652.8</v>
      </c>
      <c r="AJ16" s="19">
        <v>0</v>
      </c>
      <c r="AK16" s="22">
        <v>62417353.10000001</v>
      </c>
      <c r="AL16" s="23">
        <v>70585437.7</v>
      </c>
      <c r="AM16" s="66"/>
      <c r="AN16" s="19">
        <v>543710.79</v>
      </c>
      <c r="AO16" s="19">
        <v>497826.01</v>
      </c>
      <c r="AP16" s="19">
        <v>4569.8</v>
      </c>
      <c r="AQ16" s="19">
        <v>222.39</v>
      </c>
      <c r="AR16" s="19">
        <v>1632.04</v>
      </c>
      <c r="AS16" s="19">
        <v>32488.15</v>
      </c>
      <c r="AT16" s="19">
        <v>86158.44</v>
      </c>
      <c r="AU16" s="20">
        <v>1166607.62</v>
      </c>
      <c r="AV16" s="19">
        <v>6318935.03</v>
      </c>
      <c r="AW16" s="19">
        <v>22713.120000000003</v>
      </c>
      <c r="AX16" s="19">
        <v>150596.92</v>
      </c>
      <c r="AY16" s="21">
        <v>6492245.07</v>
      </c>
      <c r="AZ16" s="19">
        <v>0</v>
      </c>
      <c r="BA16" s="19">
        <v>1307566.19</v>
      </c>
      <c r="BB16" s="19">
        <v>0</v>
      </c>
      <c r="BC16" s="22">
        <v>7799811.26</v>
      </c>
      <c r="BD16" s="70">
        <v>8966418.879999999</v>
      </c>
    </row>
    <row r="17" spans="1:56" ht="12.75">
      <c r="A17" s="24">
        <v>10</v>
      </c>
      <c r="B17" s="17" t="s">
        <v>1</v>
      </c>
      <c r="C17" s="25" t="s">
        <v>176</v>
      </c>
      <c r="D17" s="19">
        <v>2783734.74</v>
      </c>
      <c r="E17" s="19">
        <v>3899209.69</v>
      </c>
      <c r="F17" s="19">
        <v>44359.21</v>
      </c>
      <c r="G17" s="19">
        <v>1074.82</v>
      </c>
      <c r="H17" s="19">
        <v>18223.24</v>
      </c>
      <c r="I17" s="19">
        <v>501544.34</v>
      </c>
      <c r="J17" s="19">
        <v>761909.55</v>
      </c>
      <c r="K17" s="20">
        <v>8010055.59</v>
      </c>
      <c r="L17" s="19">
        <v>103480588.44</v>
      </c>
      <c r="M17" s="19">
        <v>210310.04</v>
      </c>
      <c r="N17" s="19">
        <v>760986.65</v>
      </c>
      <c r="O17" s="21">
        <f t="shared" si="0"/>
        <v>104451885.13000001</v>
      </c>
      <c r="P17" s="31">
        <v>0</v>
      </c>
      <c r="Q17" s="19">
        <v>22936294.4</v>
      </c>
      <c r="R17" s="19">
        <v>0</v>
      </c>
      <c r="S17" s="22">
        <f t="shared" si="1"/>
        <v>127388179.53</v>
      </c>
      <c r="T17" s="23">
        <v>135398235.14</v>
      </c>
      <c r="U17" s="66"/>
      <c r="V17" s="19">
        <v>2189920.1</v>
      </c>
      <c r="W17" s="19">
        <v>3037722.4</v>
      </c>
      <c r="X17" s="19">
        <v>37618.8</v>
      </c>
      <c r="Y17" s="19">
        <v>801.5</v>
      </c>
      <c r="Z17" s="19">
        <v>15647.3</v>
      </c>
      <c r="AA17" s="19">
        <v>440120.7</v>
      </c>
      <c r="AB17" s="19">
        <v>637266.1</v>
      </c>
      <c r="AC17" s="20">
        <v>6359096.899999999</v>
      </c>
      <c r="AD17" s="19">
        <v>82789413.4</v>
      </c>
      <c r="AE17" s="19">
        <v>168258.1</v>
      </c>
      <c r="AF17" s="19">
        <v>608849</v>
      </c>
      <c r="AG17" s="21">
        <v>83566520.5</v>
      </c>
      <c r="AH17" s="19">
        <v>0</v>
      </c>
      <c r="AI17" s="19">
        <v>18350131.1</v>
      </c>
      <c r="AJ17" s="19">
        <v>0</v>
      </c>
      <c r="AK17" s="22">
        <v>101916651.6</v>
      </c>
      <c r="AL17" s="23">
        <v>108275748.5</v>
      </c>
      <c r="AM17" s="66"/>
      <c r="AN17" s="19">
        <v>296907.32</v>
      </c>
      <c r="AO17" s="19">
        <v>430743.65</v>
      </c>
      <c r="AP17" s="19">
        <v>3370.21</v>
      </c>
      <c r="AQ17" s="19">
        <v>136.66</v>
      </c>
      <c r="AR17" s="19">
        <v>1287.97</v>
      </c>
      <c r="AS17" s="19">
        <v>30711.82</v>
      </c>
      <c r="AT17" s="19">
        <v>62321.73</v>
      </c>
      <c r="AU17" s="20">
        <v>825479.3599999999</v>
      </c>
      <c r="AV17" s="19">
        <v>10345587.51</v>
      </c>
      <c r="AW17" s="19">
        <v>21025.960000000003</v>
      </c>
      <c r="AX17" s="19">
        <v>76068.83</v>
      </c>
      <c r="AY17" s="21">
        <v>10442682.299999999</v>
      </c>
      <c r="AZ17" s="19">
        <v>0</v>
      </c>
      <c r="BA17" s="19">
        <v>2293081.65</v>
      </c>
      <c r="BB17" s="19">
        <v>0</v>
      </c>
      <c r="BC17" s="22">
        <v>12735763.95</v>
      </c>
      <c r="BD17" s="70">
        <v>13561243.309999999</v>
      </c>
    </row>
    <row r="18" spans="1:56" ht="12.75">
      <c r="A18" s="24">
        <v>11</v>
      </c>
      <c r="B18" s="17" t="s">
        <v>1</v>
      </c>
      <c r="C18" s="25" t="s">
        <v>177</v>
      </c>
      <c r="D18" s="19">
        <v>8877165.43</v>
      </c>
      <c r="E18" s="19">
        <v>12645715.94</v>
      </c>
      <c r="F18" s="19">
        <v>175256.36</v>
      </c>
      <c r="G18" s="19">
        <v>4397.04</v>
      </c>
      <c r="H18" s="19">
        <v>67298.85</v>
      </c>
      <c r="I18" s="19">
        <v>863664.37</v>
      </c>
      <c r="J18" s="19">
        <v>1663383.89</v>
      </c>
      <c r="K18" s="20">
        <v>24296881.88</v>
      </c>
      <c r="L18" s="19">
        <v>141348955.07</v>
      </c>
      <c r="M18" s="19">
        <v>4785797.52</v>
      </c>
      <c r="N18" s="19">
        <v>247294.83</v>
      </c>
      <c r="O18" s="21">
        <f t="shared" si="0"/>
        <v>146382047.42000002</v>
      </c>
      <c r="P18" s="19">
        <v>0</v>
      </c>
      <c r="Q18" s="19">
        <v>0</v>
      </c>
      <c r="R18" s="19">
        <v>0</v>
      </c>
      <c r="S18" s="22">
        <f t="shared" si="1"/>
        <v>146382047.42000002</v>
      </c>
      <c r="T18" s="23">
        <v>170678929.32</v>
      </c>
      <c r="U18" s="66"/>
      <c r="V18" s="19">
        <v>6890359</v>
      </c>
      <c r="W18" s="19">
        <v>9827873.1</v>
      </c>
      <c r="X18" s="19">
        <v>144560.8</v>
      </c>
      <c r="Y18" s="19">
        <v>3169</v>
      </c>
      <c r="Z18" s="19">
        <v>56448.7</v>
      </c>
      <c r="AA18" s="19">
        <v>701684</v>
      </c>
      <c r="AB18" s="19">
        <v>1403475.5</v>
      </c>
      <c r="AC18" s="20">
        <v>19027570.099999998</v>
      </c>
      <c r="AD18" s="19">
        <v>113085915.5</v>
      </c>
      <c r="AE18" s="19">
        <v>3828866.6</v>
      </c>
      <c r="AF18" s="19">
        <v>197855.3</v>
      </c>
      <c r="AG18" s="21">
        <v>117112637.4</v>
      </c>
      <c r="AH18" s="19">
        <v>0</v>
      </c>
      <c r="AI18" s="19">
        <v>0</v>
      </c>
      <c r="AJ18" s="19">
        <v>0</v>
      </c>
      <c r="AK18" s="22">
        <v>117112637.4</v>
      </c>
      <c r="AL18" s="23">
        <v>136140207.5</v>
      </c>
      <c r="AM18" s="66"/>
      <c r="AN18" s="19">
        <v>993403.22</v>
      </c>
      <c r="AO18" s="19">
        <v>1408921.42</v>
      </c>
      <c r="AP18" s="19">
        <v>15347.78</v>
      </c>
      <c r="AQ18" s="19">
        <v>614.02</v>
      </c>
      <c r="AR18" s="19">
        <v>5425.08</v>
      </c>
      <c r="AS18" s="19">
        <v>80990.19</v>
      </c>
      <c r="AT18" s="19">
        <v>129954.2</v>
      </c>
      <c r="AU18" s="20">
        <v>2634655.9099999997</v>
      </c>
      <c r="AV18" s="19">
        <v>14131519.780000001</v>
      </c>
      <c r="AW18" s="19">
        <v>478465.45</v>
      </c>
      <c r="AX18" s="19">
        <v>24719.77</v>
      </c>
      <c r="AY18" s="21">
        <v>14634705.000000002</v>
      </c>
      <c r="AZ18" s="19">
        <v>0</v>
      </c>
      <c r="BA18" s="19">
        <v>0</v>
      </c>
      <c r="BB18" s="19">
        <v>0</v>
      </c>
      <c r="BC18" s="22">
        <v>14634705.000000002</v>
      </c>
      <c r="BD18" s="70">
        <v>17269360.91</v>
      </c>
    </row>
    <row r="19" spans="1:56" ht="12.75">
      <c r="A19" s="24">
        <v>12</v>
      </c>
      <c r="B19" s="17" t="s">
        <v>1</v>
      </c>
      <c r="C19" s="25" t="s">
        <v>178</v>
      </c>
      <c r="D19" s="19">
        <v>5945837.78</v>
      </c>
      <c r="E19" s="19">
        <v>6677913.58</v>
      </c>
      <c r="F19" s="19">
        <v>84158.14</v>
      </c>
      <c r="G19" s="19">
        <v>2234.6</v>
      </c>
      <c r="H19" s="19">
        <v>29305.5</v>
      </c>
      <c r="I19" s="19">
        <v>698447.11</v>
      </c>
      <c r="J19" s="19">
        <v>1132975.22</v>
      </c>
      <c r="K19" s="20">
        <v>14570871.93</v>
      </c>
      <c r="L19" s="19">
        <v>71760256.68</v>
      </c>
      <c r="M19" s="19">
        <v>397985.91</v>
      </c>
      <c r="N19" s="19">
        <v>1459338.94</v>
      </c>
      <c r="O19" s="21">
        <f t="shared" si="0"/>
        <v>73617581.53</v>
      </c>
      <c r="P19" s="19">
        <v>25670292.47</v>
      </c>
      <c r="Q19" s="19">
        <v>0</v>
      </c>
      <c r="R19" s="19">
        <v>0</v>
      </c>
      <c r="S19" s="22">
        <f t="shared" si="1"/>
        <v>99287874</v>
      </c>
      <c r="T19" s="23">
        <v>113858745.94999999</v>
      </c>
      <c r="U19" s="66"/>
      <c r="V19" s="19">
        <v>4503736.1</v>
      </c>
      <c r="W19" s="19">
        <v>5150072.5</v>
      </c>
      <c r="X19" s="19">
        <v>69713.1</v>
      </c>
      <c r="Y19" s="19">
        <v>1637.7</v>
      </c>
      <c r="Z19" s="19">
        <v>24525.6</v>
      </c>
      <c r="AA19" s="19">
        <v>596683.7</v>
      </c>
      <c r="AB19" s="19">
        <v>943706.4</v>
      </c>
      <c r="AC19" s="20">
        <v>11290075.099999998</v>
      </c>
      <c r="AD19" s="19">
        <v>57411632.9</v>
      </c>
      <c r="AE19" s="19">
        <v>318407.7</v>
      </c>
      <c r="AF19" s="19">
        <v>1167585.6</v>
      </c>
      <c r="AG19" s="21">
        <v>58897626.199999996</v>
      </c>
      <c r="AH19" s="19">
        <v>20537460.1</v>
      </c>
      <c r="AI19" s="19">
        <v>0</v>
      </c>
      <c r="AJ19" s="19">
        <v>0</v>
      </c>
      <c r="AK19" s="22">
        <v>79435086.3</v>
      </c>
      <c r="AL19" s="23">
        <v>90725161.39999999</v>
      </c>
      <c r="AM19" s="66"/>
      <c r="AN19" s="19">
        <v>721050.84</v>
      </c>
      <c r="AO19" s="19">
        <v>763920.54</v>
      </c>
      <c r="AP19" s="19">
        <v>7222.52</v>
      </c>
      <c r="AQ19" s="19">
        <v>298.45</v>
      </c>
      <c r="AR19" s="19">
        <v>2389.95</v>
      </c>
      <c r="AS19" s="19">
        <v>50881.71</v>
      </c>
      <c r="AT19" s="19">
        <v>94634.41</v>
      </c>
      <c r="AU19" s="20">
        <v>1640398.4199999997</v>
      </c>
      <c r="AV19" s="19">
        <v>7174311.880000001</v>
      </c>
      <c r="AW19" s="19">
        <v>39789.1</v>
      </c>
      <c r="AX19" s="19">
        <v>145876.67</v>
      </c>
      <c r="AY19" s="21">
        <v>7359977.65</v>
      </c>
      <c r="AZ19" s="19">
        <v>2566416.19</v>
      </c>
      <c r="BA19" s="19">
        <v>0</v>
      </c>
      <c r="BB19" s="19">
        <v>0</v>
      </c>
      <c r="BC19" s="22">
        <v>9926393.84</v>
      </c>
      <c r="BD19" s="70">
        <v>11566792.26</v>
      </c>
    </row>
    <row r="20" spans="1:56" ht="12.75">
      <c r="A20" s="24">
        <v>13</v>
      </c>
      <c r="B20" s="17" t="s">
        <v>1</v>
      </c>
      <c r="C20" s="25" t="s">
        <v>179</v>
      </c>
      <c r="D20" s="19">
        <v>3645270.79</v>
      </c>
      <c r="E20" s="19">
        <v>5292507.69</v>
      </c>
      <c r="F20" s="19">
        <v>65238.97</v>
      </c>
      <c r="G20" s="19">
        <v>1706.16</v>
      </c>
      <c r="H20" s="19">
        <v>26492.44</v>
      </c>
      <c r="I20" s="19">
        <v>583438.31</v>
      </c>
      <c r="J20" s="19">
        <v>1094700.25</v>
      </c>
      <c r="K20" s="20">
        <v>10709354.610000001</v>
      </c>
      <c r="L20" s="19">
        <v>95485898.96000001</v>
      </c>
      <c r="M20" s="19">
        <v>1386020.89</v>
      </c>
      <c r="N20" s="19">
        <v>217339.82</v>
      </c>
      <c r="O20" s="21">
        <f t="shared" si="0"/>
        <v>97089259.67</v>
      </c>
      <c r="P20" s="31">
        <v>0</v>
      </c>
      <c r="Q20" s="19">
        <v>28478804.71</v>
      </c>
      <c r="R20" s="19">
        <v>0</v>
      </c>
      <c r="S20" s="22">
        <f t="shared" si="1"/>
        <v>125568064.38</v>
      </c>
      <c r="T20" s="23">
        <v>136277419.01000002</v>
      </c>
      <c r="U20" s="66"/>
      <c r="V20" s="19">
        <v>2704966.3</v>
      </c>
      <c r="W20" s="19">
        <v>4135013.9</v>
      </c>
      <c r="X20" s="19">
        <v>55159.1</v>
      </c>
      <c r="Y20" s="19">
        <v>1271.6</v>
      </c>
      <c r="Z20" s="19">
        <v>22712</v>
      </c>
      <c r="AA20" s="19">
        <v>518063.7</v>
      </c>
      <c r="AB20" s="19">
        <v>910235.3</v>
      </c>
      <c r="AC20" s="20">
        <v>8347421.8999999985</v>
      </c>
      <c r="AD20" s="19">
        <v>76393280</v>
      </c>
      <c r="AE20" s="19">
        <v>1108882.9</v>
      </c>
      <c r="AF20" s="19">
        <v>173888.9</v>
      </c>
      <c r="AG20" s="21">
        <v>77676051.8</v>
      </c>
      <c r="AH20" s="19">
        <v>0</v>
      </c>
      <c r="AI20" s="19">
        <v>22784404</v>
      </c>
      <c r="AJ20" s="19">
        <v>0</v>
      </c>
      <c r="AK20" s="22">
        <v>100460455.8</v>
      </c>
      <c r="AL20" s="23">
        <v>108807877.69999999</v>
      </c>
      <c r="AM20" s="66"/>
      <c r="AN20" s="19">
        <v>470152.25</v>
      </c>
      <c r="AO20" s="19">
        <v>578746.9</v>
      </c>
      <c r="AP20" s="19">
        <v>5039.94</v>
      </c>
      <c r="AQ20" s="19">
        <v>217.28</v>
      </c>
      <c r="AR20" s="19">
        <v>1890.22</v>
      </c>
      <c r="AS20" s="19">
        <v>32687.31</v>
      </c>
      <c r="AT20" s="19">
        <v>92232.48</v>
      </c>
      <c r="AU20" s="20">
        <v>1180966.38</v>
      </c>
      <c r="AV20" s="19">
        <v>9546309.47</v>
      </c>
      <c r="AW20" s="19">
        <v>138568.99</v>
      </c>
      <c r="AX20" s="19">
        <v>21725.46</v>
      </c>
      <c r="AY20" s="21">
        <v>9706603.92</v>
      </c>
      <c r="AZ20" s="19">
        <v>0</v>
      </c>
      <c r="BA20" s="19">
        <v>2847200.36</v>
      </c>
      <c r="BB20" s="19">
        <v>0</v>
      </c>
      <c r="BC20" s="22">
        <v>12553804.28</v>
      </c>
      <c r="BD20" s="70">
        <v>13734770.66</v>
      </c>
    </row>
    <row r="21" spans="1:56" ht="12.75">
      <c r="A21" s="24">
        <v>14</v>
      </c>
      <c r="B21" s="17" t="s">
        <v>1</v>
      </c>
      <c r="C21" s="25" t="s">
        <v>180</v>
      </c>
      <c r="D21" s="19">
        <v>5628204.58</v>
      </c>
      <c r="E21" s="19">
        <v>8016315.36</v>
      </c>
      <c r="F21" s="19">
        <v>111097.72</v>
      </c>
      <c r="G21" s="19">
        <v>2787.35</v>
      </c>
      <c r="H21" s="19">
        <v>42661.79</v>
      </c>
      <c r="I21" s="19">
        <v>717305.3</v>
      </c>
      <c r="J21" s="19">
        <v>1207426.59</v>
      </c>
      <c r="K21" s="20">
        <v>15725798.690000001</v>
      </c>
      <c r="L21" s="19">
        <v>115394542.48</v>
      </c>
      <c r="M21" s="19">
        <v>3042163.77</v>
      </c>
      <c r="N21" s="19">
        <v>157986.89</v>
      </c>
      <c r="O21" s="21">
        <f t="shared" si="0"/>
        <v>118594693.14</v>
      </c>
      <c r="P21" s="19">
        <v>0</v>
      </c>
      <c r="Q21" s="19">
        <v>0</v>
      </c>
      <c r="R21" s="19">
        <v>0</v>
      </c>
      <c r="S21" s="22">
        <f t="shared" si="1"/>
        <v>118594693.14</v>
      </c>
      <c r="T21" s="23">
        <v>134320491.85</v>
      </c>
      <c r="U21" s="66"/>
      <c r="V21" s="19">
        <v>4153862.3</v>
      </c>
      <c r="W21" s="19">
        <v>6274628.3</v>
      </c>
      <c r="X21" s="19">
        <v>92295.2</v>
      </c>
      <c r="Y21" s="19">
        <v>2023.3</v>
      </c>
      <c r="Z21" s="19">
        <v>36039.8</v>
      </c>
      <c r="AA21" s="19">
        <v>617443</v>
      </c>
      <c r="AB21" s="19">
        <v>1024990.2</v>
      </c>
      <c r="AC21" s="20">
        <v>12201282.1</v>
      </c>
      <c r="AD21" s="19">
        <v>92321145.7</v>
      </c>
      <c r="AE21" s="19">
        <v>2433876.3</v>
      </c>
      <c r="AF21" s="19">
        <v>126401.9</v>
      </c>
      <c r="AG21" s="21">
        <v>94881423.9</v>
      </c>
      <c r="AH21" s="19">
        <v>0</v>
      </c>
      <c r="AI21" s="19">
        <v>0</v>
      </c>
      <c r="AJ21" s="19">
        <v>0</v>
      </c>
      <c r="AK21" s="22">
        <v>94881423.9</v>
      </c>
      <c r="AL21" s="23">
        <v>107082706</v>
      </c>
      <c r="AM21" s="66"/>
      <c r="AN21" s="19">
        <v>737171.14</v>
      </c>
      <c r="AO21" s="19">
        <v>870843.53</v>
      </c>
      <c r="AP21" s="19">
        <v>9401.26</v>
      </c>
      <c r="AQ21" s="19">
        <v>382.03</v>
      </c>
      <c r="AR21" s="19">
        <v>3311</v>
      </c>
      <c r="AS21" s="19">
        <v>49931.15</v>
      </c>
      <c r="AT21" s="19">
        <v>91218.2</v>
      </c>
      <c r="AU21" s="20">
        <v>1762258.3099999998</v>
      </c>
      <c r="AV21" s="19">
        <v>11536698.38</v>
      </c>
      <c r="AW21" s="19">
        <v>304143.73</v>
      </c>
      <c r="AX21" s="19">
        <v>15792.5</v>
      </c>
      <c r="AY21" s="21">
        <v>11856634.610000001</v>
      </c>
      <c r="AZ21" s="19">
        <v>0</v>
      </c>
      <c r="BA21" s="19">
        <v>0</v>
      </c>
      <c r="BB21" s="19">
        <v>0</v>
      </c>
      <c r="BC21" s="22">
        <v>11856634.610000001</v>
      </c>
      <c r="BD21" s="70">
        <v>13618892.920000002</v>
      </c>
    </row>
    <row r="22" spans="1:56" ht="12.75">
      <c r="A22" s="24">
        <v>15</v>
      </c>
      <c r="B22" s="17" t="s">
        <v>1</v>
      </c>
      <c r="C22" s="25" t="s">
        <v>181</v>
      </c>
      <c r="D22" s="19">
        <v>12942257.6</v>
      </c>
      <c r="E22" s="19">
        <v>12770646.07</v>
      </c>
      <c r="F22" s="19">
        <v>159889.34</v>
      </c>
      <c r="G22" s="19">
        <v>5288.62</v>
      </c>
      <c r="H22" s="19">
        <v>54453.88</v>
      </c>
      <c r="I22" s="19">
        <v>1237248.68</v>
      </c>
      <c r="J22" s="19">
        <v>2085044.44</v>
      </c>
      <c r="K22" s="20">
        <v>29254828.630000003</v>
      </c>
      <c r="L22" s="19">
        <v>151974774.38</v>
      </c>
      <c r="M22" s="19">
        <v>4144048.9</v>
      </c>
      <c r="N22" s="19">
        <v>219020.13</v>
      </c>
      <c r="O22" s="21">
        <f t="shared" si="0"/>
        <v>156337843.41</v>
      </c>
      <c r="P22" s="31">
        <v>0</v>
      </c>
      <c r="Q22" s="19">
        <v>30747411.04</v>
      </c>
      <c r="R22" s="19">
        <v>0</v>
      </c>
      <c r="S22" s="22">
        <f t="shared" si="1"/>
        <v>187085254.45</v>
      </c>
      <c r="T22" s="23">
        <v>216340083.1</v>
      </c>
      <c r="U22" s="66"/>
      <c r="V22" s="19">
        <v>9712631.5</v>
      </c>
      <c r="W22" s="19">
        <v>9898129.4</v>
      </c>
      <c r="X22" s="19">
        <v>132695.2</v>
      </c>
      <c r="Y22" s="19">
        <v>3914.9</v>
      </c>
      <c r="Z22" s="19">
        <v>45938.7</v>
      </c>
      <c r="AA22" s="19">
        <v>1063453.4</v>
      </c>
      <c r="AB22" s="19">
        <v>1781186.1</v>
      </c>
      <c r="AC22" s="20">
        <v>22637949.199999996</v>
      </c>
      <c r="AD22" s="19">
        <v>121587078.5</v>
      </c>
      <c r="AE22" s="19">
        <v>3315437.1</v>
      </c>
      <c r="AF22" s="19">
        <v>175233.3</v>
      </c>
      <c r="AG22" s="21">
        <v>125077748.9</v>
      </c>
      <c r="AH22" s="19">
        <v>0</v>
      </c>
      <c r="AI22" s="19">
        <v>24599397.5</v>
      </c>
      <c r="AJ22" s="19">
        <v>0</v>
      </c>
      <c r="AK22" s="22">
        <v>149677146.4</v>
      </c>
      <c r="AL22" s="23">
        <v>172315095.6</v>
      </c>
      <c r="AM22" s="66"/>
      <c r="AN22" s="19">
        <v>1614813.05</v>
      </c>
      <c r="AO22" s="19">
        <v>1436258.34</v>
      </c>
      <c r="AP22" s="19">
        <v>13597.07</v>
      </c>
      <c r="AQ22" s="19">
        <v>686.86</v>
      </c>
      <c r="AR22" s="19">
        <v>4257.59</v>
      </c>
      <c r="AS22" s="19">
        <v>86897.64</v>
      </c>
      <c r="AT22" s="19">
        <v>151929.17</v>
      </c>
      <c r="AU22" s="20">
        <v>3308439.7199999997</v>
      </c>
      <c r="AV22" s="19">
        <v>15193847.93</v>
      </c>
      <c r="AW22" s="19">
        <v>414305.89</v>
      </c>
      <c r="AX22" s="19">
        <v>21893.42</v>
      </c>
      <c r="AY22" s="21">
        <v>15630047.24</v>
      </c>
      <c r="AZ22" s="19">
        <v>0</v>
      </c>
      <c r="BA22" s="19">
        <v>3074006.77</v>
      </c>
      <c r="BB22" s="19">
        <v>0</v>
      </c>
      <c r="BC22" s="22">
        <v>18704054.01</v>
      </c>
      <c r="BD22" s="70">
        <v>22012493.73</v>
      </c>
    </row>
    <row r="23" spans="1:56" ht="12.75">
      <c r="A23" s="24">
        <v>16</v>
      </c>
      <c r="B23" s="17" t="s">
        <v>1</v>
      </c>
      <c r="C23" s="25" t="s">
        <v>182</v>
      </c>
      <c r="D23" s="19">
        <v>1432883.72</v>
      </c>
      <c r="E23" s="19">
        <v>2091362.36</v>
      </c>
      <c r="F23" s="19">
        <v>25779.52</v>
      </c>
      <c r="G23" s="19">
        <v>674.2</v>
      </c>
      <c r="H23" s="19">
        <v>10468.63</v>
      </c>
      <c r="I23" s="19">
        <v>258988.56</v>
      </c>
      <c r="J23" s="19">
        <v>683757.63</v>
      </c>
      <c r="K23" s="20">
        <v>4503914.62</v>
      </c>
      <c r="L23" s="19">
        <v>58021424.98</v>
      </c>
      <c r="M23" s="19">
        <v>519684.88</v>
      </c>
      <c r="N23" s="19">
        <v>108994.82</v>
      </c>
      <c r="O23" s="21">
        <f t="shared" si="0"/>
        <v>58650104.68</v>
      </c>
      <c r="P23" s="19">
        <v>202208.48</v>
      </c>
      <c r="Q23" s="19">
        <v>0</v>
      </c>
      <c r="R23" s="19">
        <v>0</v>
      </c>
      <c r="S23" s="22">
        <f t="shared" si="1"/>
        <v>58852313.16</v>
      </c>
      <c r="T23" s="23">
        <v>63356227.8</v>
      </c>
      <c r="U23" s="66"/>
      <c r="V23" s="19">
        <v>979178.3</v>
      </c>
      <c r="W23" s="19">
        <v>1640266.4</v>
      </c>
      <c r="X23" s="19">
        <v>21880.4</v>
      </c>
      <c r="Y23" s="19">
        <v>504.4</v>
      </c>
      <c r="Z23" s="19">
        <v>9009.3</v>
      </c>
      <c r="AA23" s="19">
        <v>225920.5</v>
      </c>
      <c r="AB23" s="19">
        <v>579937</v>
      </c>
      <c r="AC23" s="20">
        <v>3456696.3</v>
      </c>
      <c r="AD23" s="19">
        <v>46419911.3</v>
      </c>
      <c r="AE23" s="19">
        <v>415772.7</v>
      </c>
      <c r="AF23" s="19">
        <v>87204.4</v>
      </c>
      <c r="AG23" s="21">
        <v>46922888.4</v>
      </c>
      <c r="AH23" s="19">
        <v>161776.4</v>
      </c>
      <c r="AI23" s="19">
        <v>0</v>
      </c>
      <c r="AJ23" s="19">
        <v>0</v>
      </c>
      <c r="AK23" s="22">
        <v>47084664.8</v>
      </c>
      <c r="AL23" s="23">
        <v>50541361.099999994</v>
      </c>
      <c r="AM23" s="66"/>
      <c r="AN23" s="19">
        <v>226852.71</v>
      </c>
      <c r="AO23" s="19">
        <v>225547.98</v>
      </c>
      <c r="AP23" s="19">
        <v>1949.56</v>
      </c>
      <c r="AQ23" s="19">
        <v>84.9</v>
      </c>
      <c r="AR23" s="19">
        <v>729.67</v>
      </c>
      <c r="AS23" s="19">
        <v>16534.03</v>
      </c>
      <c r="AT23" s="19">
        <v>51910.32</v>
      </c>
      <c r="AU23" s="20">
        <v>523609.17</v>
      </c>
      <c r="AV23" s="19">
        <v>5800756.83</v>
      </c>
      <c r="AW23" s="19">
        <v>51956.079999999994</v>
      </c>
      <c r="AX23" s="19">
        <v>10895.21</v>
      </c>
      <c r="AY23" s="21">
        <v>5863608.12</v>
      </c>
      <c r="AZ23" s="19">
        <v>20216.04</v>
      </c>
      <c r="BA23" s="19">
        <v>0</v>
      </c>
      <c r="BB23" s="19">
        <v>0</v>
      </c>
      <c r="BC23" s="22">
        <v>5883824.16</v>
      </c>
      <c r="BD23" s="70">
        <v>6407433.33</v>
      </c>
    </row>
    <row r="24" spans="1:56" ht="12.75">
      <c r="A24" s="24">
        <v>17</v>
      </c>
      <c r="B24" s="17" t="s">
        <v>1</v>
      </c>
      <c r="C24" s="25" t="s">
        <v>183</v>
      </c>
      <c r="D24" s="19">
        <v>8698437.68</v>
      </c>
      <c r="E24" s="19">
        <v>10184812.96</v>
      </c>
      <c r="F24" s="19">
        <v>112194.35</v>
      </c>
      <c r="G24" s="19">
        <v>3524.86</v>
      </c>
      <c r="H24" s="19">
        <v>39546.31</v>
      </c>
      <c r="I24" s="19">
        <v>2133768.52</v>
      </c>
      <c r="J24" s="19">
        <v>3198367.12</v>
      </c>
      <c r="K24" s="20">
        <v>24370651.8</v>
      </c>
      <c r="L24" s="19">
        <v>77374926.68</v>
      </c>
      <c r="M24" s="19">
        <v>2048543.79</v>
      </c>
      <c r="N24" s="19">
        <v>278922.43</v>
      </c>
      <c r="O24" s="21">
        <f t="shared" si="0"/>
        <v>79702392.90000002</v>
      </c>
      <c r="P24" s="19">
        <v>12939401.84</v>
      </c>
      <c r="Q24" s="19">
        <v>0</v>
      </c>
      <c r="R24" s="19">
        <v>0</v>
      </c>
      <c r="S24" s="22">
        <f t="shared" si="1"/>
        <v>92641794.74000002</v>
      </c>
      <c r="T24" s="23">
        <v>117012446.56</v>
      </c>
      <c r="U24" s="66"/>
      <c r="V24" s="19">
        <v>6559710.9</v>
      </c>
      <c r="W24" s="19">
        <v>7715077.2</v>
      </c>
      <c r="X24" s="19">
        <v>93093.5</v>
      </c>
      <c r="Y24" s="19">
        <v>2593.3</v>
      </c>
      <c r="Z24" s="19">
        <v>33470</v>
      </c>
      <c r="AA24" s="19">
        <v>1882757.5</v>
      </c>
      <c r="AB24" s="19">
        <v>2547097.3</v>
      </c>
      <c r="AC24" s="20">
        <v>18833799.700000003</v>
      </c>
      <c r="AD24" s="19">
        <v>61903637.1</v>
      </c>
      <c r="AE24" s="19">
        <v>1638932.9</v>
      </c>
      <c r="AF24" s="19">
        <v>223159.8</v>
      </c>
      <c r="AG24" s="21">
        <v>63765729.800000004</v>
      </c>
      <c r="AH24" s="19">
        <v>10352139.5</v>
      </c>
      <c r="AI24" s="19">
        <v>0</v>
      </c>
      <c r="AJ24" s="19">
        <v>0</v>
      </c>
      <c r="AK24" s="22">
        <v>74117869.30000001</v>
      </c>
      <c r="AL24" s="23">
        <v>92951669.00000001</v>
      </c>
      <c r="AM24" s="66"/>
      <c r="AN24" s="19">
        <v>1069363.39</v>
      </c>
      <c r="AO24" s="19">
        <v>1234867.88</v>
      </c>
      <c r="AP24" s="19">
        <v>9550.43</v>
      </c>
      <c r="AQ24" s="19">
        <v>465.78</v>
      </c>
      <c r="AR24" s="19">
        <v>3038.16</v>
      </c>
      <c r="AS24" s="19">
        <v>125505.51</v>
      </c>
      <c r="AT24" s="19">
        <v>325634.91</v>
      </c>
      <c r="AU24" s="20">
        <v>2768426.0599999996</v>
      </c>
      <c r="AV24" s="19">
        <v>7735644.78</v>
      </c>
      <c r="AW24" s="19">
        <v>204805.44</v>
      </c>
      <c r="AX24" s="19">
        <v>27881.32</v>
      </c>
      <c r="AY24" s="21">
        <v>7968331.54</v>
      </c>
      <c r="AZ24" s="19">
        <v>1293631.17</v>
      </c>
      <c r="BA24" s="19">
        <v>0</v>
      </c>
      <c r="BB24" s="19">
        <v>0</v>
      </c>
      <c r="BC24" s="22">
        <v>9261962.71</v>
      </c>
      <c r="BD24" s="70">
        <v>12030388.77</v>
      </c>
    </row>
    <row r="25" spans="1:56" ht="12.75">
      <c r="A25" s="24">
        <v>18</v>
      </c>
      <c r="B25" s="17" t="s">
        <v>1</v>
      </c>
      <c r="C25" s="25" t="s">
        <v>184</v>
      </c>
      <c r="D25" s="19">
        <v>7031846.58</v>
      </c>
      <c r="E25" s="19">
        <v>9311141.57</v>
      </c>
      <c r="F25" s="19">
        <v>129042.66</v>
      </c>
      <c r="G25" s="19">
        <v>3237.58</v>
      </c>
      <c r="H25" s="19">
        <v>49552.68</v>
      </c>
      <c r="I25" s="19">
        <v>1070914.29</v>
      </c>
      <c r="J25" s="19">
        <v>1546442.32</v>
      </c>
      <c r="K25" s="20">
        <v>19142177.68</v>
      </c>
      <c r="L25" s="19">
        <v>122141409.7</v>
      </c>
      <c r="M25" s="19">
        <v>635945.59</v>
      </c>
      <c r="N25" s="19">
        <v>2533509.96</v>
      </c>
      <c r="O25" s="21">
        <f t="shared" si="0"/>
        <v>125310865.25</v>
      </c>
      <c r="P25" s="19">
        <v>0</v>
      </c>
      <c r="Q25" s="19">
        <v>0</v>
      </c>
      <c r="R25" s="19">
        <v>0</v>
      </c>
      <c r="S25" s="22">
        <f t="shared" si="1"/>
        <v>125310865.25</v>
      </c>
      <c r="T25" s="23">
        <v>144453042.95</v>
      </c>
      <c r="U25" s="66"/>
      <c r="V25" s="19">
        <v>5319909</v>
      </c>
      <c r="W25" s="19">
        <v>7255775.7</v>
      </c>
      <c r="X25" s="19">
        <v>106727.2</v>
      </c>
      <c r="Y25" s="19">
        <v>2339.6</v>
      </c>
      <c r="Z25" s="19">
        <v>41675.3</v>
      </c>
      <c r="AA25" s="19">
        <v>917850.3</v>
      </c>
      <c r="AB25" s="19">
        <v>1331353.3</v>
      </c>
      <c r="AC25" s="20">
        <v>14975630.4</v>
      </c>
      <c r="AD25" s="19">
        <v>97718961.7</v>
      </c>
      <c r="AE25" s="19">
        <v>508786.9</v>
      </c>
      <c r="AF25" s="19">
        <v>2027006.6</v>
      </c>
      <c r="AG25" s="21">
        <v>100254755.2</v>
      </c>
      <c r="AH25" s="19">
        <v>0</v>
      </c>
      <c r="AI25" s="19">
        <v>0</v>
      </c>
      <c r="AJ25" s="19">
        <v>0</v>
      </c>
      <c r="AK25" s="22">
        <v>100254755.2</v>
      </c>
      <c r="AL25" s="23">
        <v>115230385.60000001</v>
      </c>
      <c r="AM25" s="66"/>
      <c r="AN25" s="19">
        <v>855968.79</v>
      </c>
      <c r="AO25" s="19">
        <v>1027682.94</v>
      </c>
      <c r="AP25" s="19">
        <v>11157.73</v>
      </c>
      <c r="AQ25" s="19">
        <v>448.99</v>
      </c>
      <c r="AR25" s="19">
        <v>3938.69</v>
      </c>
      <c r="AS25" s="19">
        <v>76532</v>
      </c>
      <c r="AT25" s="19">
        <v>107544.51</v>
      </c>
      <c r="AU25" s="20">
        <v>2083273.65</v>
      </c>
      <c r="AV25" s="19">
        <v>12211223.99</v>
      </c>
      <c r="AW25" s="19">
        <v>63579.34</v>
      </c>
      <c r="AX25" s="19">
        <v>253251.68</v>
      </c>
      <c r="AY25" s="21">
        <v>12528055.01</v>
      </c>
      <c r="AZ25" s="19">
        <v>0</v>
      </c>
      <c r="BA25" s="19">
        <v>0</v>
      </c>
      <c r="BB25" s="19">
        <v>0</v>
      </c>
      <c r="BC25" s="22">
        <v>12528055.01</v>
      </c>
      <c r="BD25" s="70">
        <v>14611328.66</v>
      </c>
    </row>
    <row r="26" spans="1:56" ht="12.75">
      <c r="A26" s="24">
        <v>19</v>
      </c>
      <c r="B26" s="17" t="s">
        <v>1</v>
      </c>
      <c r="C26" s="25" t="s">
        <v>185</v>
      </c>
      <c r="D26" s="19">
        <v>2693551.63</v>
      </c>
      <c r="E26" s="19">
        <v>2696708.17</v>
      </c>
      <c r="F26" s="19">
        <v>33241.42</v>
      </c>
      <c r="G26" s="19">
        <v>869.35</v>
      </c>
      <c r="H26" s="19">
        <v>13498.78</v>
      </c>
      <c r="I26" s="19">
        <v>277693.54</v>
      </c>
      <c r="J26" s="19">
        <v>627632.99</v>
      </c>
      <c r="K26" s="20">
        <v>6343195.88</v>
      </c>
      <c r="L26" s="19">
        <v>47056861.70999999</v>
      </c>
      <c r="M26" s="19">
        <v>376904.27</v>
      </c>
      <c r="N26" s="19">
        <v>336995.34</v>
      </c>
      <c r="O26" s="21">
        <f t="shared" si="0"/>
        <v>47770761.32</v>
      </c>
      <c r="P26" s="19">
        <v>2334298.2</v>
      </c>
      <c r="Q26" s="19">
        <v>0</v>
      </c>
      <c r="R26" s="19">
        <v>0</v>
      </c>
      <c r="S26" s="22">
        <f t="shared" si="1"/>
        <v>50105059.52</v>
      </c>
      <c r="T26" s="23">
        <v>56448255.42</v>
      </c>
      <c r="U26" s="66"/>
      <c r="V26" s="19">
        <v>1996666.7</v>
      </c>
      <c r="W26" s="19">
        <v>2062922.3</v>
      </c>
      <c r="X26" s="19">
        <v>27518.4</v>
      </c>
      <c r="Y26" s="19">
        <v>634.4</v>
      </c>
      <c r="Z26" s="19">
        <v>11330.8</v>
      </c>
      <c r="AA26" s="19">
        <v>241950.2</v>
      </c>
      <c r="AB26" s="19">
        <v>506928.3</v>
      </c>
      <c r="AC26" s="20">
        <v>4847951.1</v>
      </c>
      <c r="AD26" s="19">
        <v>37647737</v>
      </c>
      <c r="AE26" s="19">
        <v>301541.4</v>
      </c>
      <c r="AF26" s="19">
        <v>269622.7</v>
      </c>
      <c r="AG26" s="21">
        <v>38218901.1</v>
      </c>
      <c r="AH26" s="19">
        <v>1867550.1</v>
      </c>
      <c r="AI26" s="19">
        <v>0</v>
      </c>
      <c r="AJ26" s="19">
        <v>0</v>
      </c>
      <c r="AK26" s="22">
        <v>40086451.2</v>
      </c>
      <c r="AL26" s="23">
        <v>44934402.300000004</v>
      </c>
      <c r="AM26" s="66"/>
      <c r="AN26" s="19">
        <v>348442.47</v>
      </c>
      <c r="AO26" s="19">
        <v>316892.94</v>
      </c>
      <c r="AP26" s="19">
        <v>2861.51</v>
      </c>
      <c r="AQ26" s="19">
        <v>117.48</v>
      </c>
      <c r="AR26" s="19">
        <v>1083.99</v>
      </c>
      <c r="AS26" s="19">
        <v>17871.67</v>
      </c>
      <c r="AT26" s="19">
        <v>60352.35</v>
      </c>
      <c r="AU26" s="20">
        <v>747622.4099999999</v>
      </c>
      <c r="AV26" s="19">
        <v>4704562.350000001</v>
      </c>
      <c r="AW26" s="19">
        <v>37681.43</v>
      </c>
      <c r="AX26" s="19">
        <v>33686.32</v>
      </c>
      <c r="AY26" s="21">
        <v>4775930.100000001</v>
      </c>
      <c r="AZ26" s="19">
        <v>233374.05</v>
      </c>
      <c r="BA26" s="19">
        <v>0</v>
      </c>
      <c r="BB26" s="19">
        <v>0</v>
      </c>
      <c r="BC26" s="22">
        <v>5009304.15</v>
      </c>
      <c r="BD26" s="70">
        <v>5756926.5600000005</v>
      </c>
    </row>
    <row r="27" spans="1:56" ht="12.75">
      <c r="A27" s="24">
        <v>20</v>
      </c>
      <c r="B27" s="17" t="s">
        <v>1</v>
      </c>
      <c r="C27" s="26" t="s">
        <v>186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f t="shared" si="0"/>
        <v>0</v>
      </c>
      <c r="P27" s="19">
        <v>0</v>
      </c>
      <c r="Q27" s="19">
        <v>0</v>
      </c>
      <c r="R27" s="19">
        <v>93564.32</v>
      </c>
      <c r="S27" s="22">
        <f t="shared" si="1"/>
        <v>93564.32</v>
      </c>
      <c r="T27" s="23">
        <v>93564.32</v>
      </c>
      <c r="U27" s="66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20">
        <v>0</v>
      </c>
      <c r="AD27" s="19">
        <v>0</v>
      </c>
      <c r="AE27" s="19">
        <v>0</v>
      </c>
      <c r="AF27" s="19">
        <v>0</v>
      </c>
      <c r="AG27" s="21">
        <v>0</v>
      </c>
      <c r="AH27" s="19">
        <v>0</v>
      </c>
      <c r="AI27" s="19">
        <v>0</v>
      </c>
      <c r="AJ27" s="19">
        <v>74855.9</v>
      </c>
      <c r="AK27" s="22">
        <v>74855.9</v>
      </c>
      <c r="AL27" s="23">
        <v>74855.9</v>
      </c>
      <c r="AM27" s="66"/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20">
        <v>0</v>
      </c>
      <c r="AV27" s="19">
        <v>0</v>
      </c>
      <c r="AW27" s="19">
        <v>0</v>
      </c>
      <c r="AX27" s="19">
        <v>0</v>
      </c>
      <c r="AY27" s="21">
        <v>0</v>
      </c>
      <c r="AZ27" s="19">
        <v>0</v>
      </c>
      <c r="BA27" s="19">
        <v>0</v>
      </c>
      <c r="BB27" s="19">
        <v>9354.21</v>
      </c>
      <c r="BC27" s="22">
        <v>9354.21</v>
      </c>
      <c r="BD27" s="70">
        <v>9354.21</v>
      </c>
    </row>
    <row r="28" spans="1:56" ht="12.75">
      <c r="A28" s="24">
        <v>21</v>
      </c>
      <c r="B28" s="17" t="s">
        <v>1</v>
      </c>
      <c r="C28" s="25" t="s">
        <v>187</v>
      </c>
      <c r="D28" s="19">
        <v>3447880.42</v>
      </c>
      <c r="E28" s="19">
        <v>5307853.44</v>
      </c>
      <c r="F28" s="19">
        <v>73561.28</v>
      </c>
      <c r="G28" s="19">
        <v>1845.59</v>
      </c>
      <c r="H28" s="19">
        <v>28247.7</v>
      </c>
      <c r="I28" s="19">
        <v>620560.59</v>
      </c>
      <c r="J28" s="19">
        <v>1100550.56</v>
      </c>
      <c r="K28" s="20">
        <v>10580499.579999998</v>
      </c>
      <c r="L28" s="19">
        <v>79913294.01</v>
      </c>
      <c r="M28" s="19">
        <v>590041.23</v>
      </c>
      <c r="N28" s="19">
        <v>639690.65</v>
      </c>
      <c r="O28" s="21">
        <f t="shared" si="0"/>
        <v>81143025.89000002</v>
      </c>
      <c r="P28" s="19">
        <v>0</v>
      </c>
      <c r="Q28" s="19">
        <v>0</v>
      </c>
      <c r="R28" s="19">
        <v>0</v>
      </c>
      <c r="S28" s="22">
        <f t="shared" si="1"/>
        <v>81143025.89000002</v>
      </c>
      <c r="T28" s="23">
        <v>91723525.49</v>
      </c>
      <c r="U28" s="66"/>
      <c r="V28" s="19">
        <v>2649780.9</v>
      </c>
      <c r="W28" s="19">
        <v>4118532.8</v>
      </c>
      <c r="X28" s="19">
        <v>60580.6</v>
      </c>
      <c r="Y28" s="19">
        <v>1328</v>
      </c>
      <c r="Z28" s="19">
        <v>23655.8</v>
      </c>
      <c r="AA28" s="19">
        <v>525787.2</v>
      </c>
      <c r="AB28" s="19">
        <v>881227.4</v>
      </c>
      <c r="AC28" s="20">
        <v>8260892.699999999</v>
      </c>
      <c r="AD28" s="19">
        <v>63934452.2</v>
      </c>
      <c r="AE28" s="19">
        <v>472061.2</v>
      </c>
      <c r="AF28" s="19">
        <v>511802.7</v>
      </c>
      <c r="AG28" s="21">
        <v>64918316.1</v>
      </c>
      <c r="AH28" s="19">
        <v>0</v>
      </c>
      <c r="AI28" s="19">
        <v>0</v>
      </c>
      <c r="AJ28" s="19">
        <v>0</v>
      </c>
      <c r="AK28" s="22">
        <v>64918316.1</v>
      </c>
      <c r="AL28" s="23">
        <v>73179208.8</v>
      </c>
      <c r="AM28" s="66"/>
      <c r="AN28" s="19">
        <v>399049.76</v>
      </c>
      <c r="AO28" s="19">
        <v>594660.32</v>
      </c>
      <c r="AP28" s="19">
        <v>6490.34</v>
      </c>
      <c r="AQ28" s="19">
        <v>258.8</v>
      </c>
      <c r="AR28" s="19">
        <v>2295.95</v>
      </c>
      <c r="AS28" s="19">
        <v>47386.7</v>
      </c>
      <c r="AT28" s="19">
        <v>109661.58</v>
      </c>
      <c r="AU28" s="20">
        <v>1159803.45</v>
      </c>
      <c r="AV28" s="19">
        <v>7989420.9</v>
      </c>
      <c r="AW28" s="19">
        <v>58990.009999999995</v>
      </c>
      <c r="AX28" s="19">
        <v>63943.98</v>
      </c>
      <c r="AY28" s="21">
        <v>8112354.890000001</v>
      </c>
      <c r="AZ28" s="19">
        <v>0</v>
      </c>
      <c r="BA28" s="19">
        <v>0</v>
      </c>
      <c r="BB28" s="19">
        <v>0</v>
      </c>
      <c r="BC28" s="22">
        <v>8112354.890000001</v>
      </c>
      <c r="BD28" s="70">
        <v>9272158.34</v>
      </c>
    </row>
    <row r="29" spans="1:56" ht="12.75">
      <c r="A29" s="24">
        <v>22</v>
      </c>
      <c r="B29" s="17" t="s">
        <v>1</v>
      </c>
      <c r="C29" s="25" t="s">
        <v>188</v>
      </c>
      <c r="D29" s="19">
        <v>2280301.39</v>
      </c>
      <c r="E29" s="19">
        <v>2772523.61</v>
      </c>
      <c r="F29" s="19">
        <v>34463.97</v>
      </c>
      <c r="G29" s="19">
        <v>924.88</v>
      </c>
      <c r="H29" s="19">
        <v>12994.41</v>
      </c>
      <c r="I29" s="19">
        <v>320836.61</v>
      </c>
      <c r="J29" s="19">
        <v>835588.9</v>
      </c>
      <c r="K29" s="20">
        <v>6257633.7700000005</v>
      </c>
      <c r="L29" s="19">
        <v>56048684.01</v>
      </c>
      <c r="M29" s="19">
        <v>872701.69</v>
      </c>
      <c r="N29" s="19">
        <v>1138733.38</v>
      </c>
      <c r="O29" s="21">
        <f t="shared" si="0"/>
        <v>58060119.08</v>
      </c>
      <c r="P29" s="19">
        <v>0</v>
      </c>
      <c r="Q29" s="19">
        <v>0</v>
      </c>
      <c r="R29" s="19">
        <v>0</v>
      </c>
      <c r="S29" s="22">
        <f t="shared" si="1"/>
        <v>58060119.08</v>
      </c>
      <c r="T29" s="23">
        <v>64317752.870000005</v>
      </c>
      <c r="U29" s="66"/>
      <c r="V29" s="19">
        <v>1767976.1</v>
      </c>
      <c r="W29" s="19">
        <v>2151690.2</v>
      </c>
      <c r="X29" s="19">
        <v>29727.3</v>
      </c>
      <c r="Y29" s="19">
        <v>690.2</v>
      </c>
      <c r="Z29" s="19">
        <v>11146.7</v>
      </c>
      <c r="AA29" s="19">
        <v>277462.5</v>
      </c>
      <c r="AB29" s="19">
        <v>714290.2</v>
      </c>
      <c r="AC29" s="20">
        <v>4952983.2</v>
      </c>
      <c r="AD29" s="19">
        <v>44841624.3</v>
      </c>
      <c r="AE29" s="19">
        <v>698203</v>
      </c>
      <c r="AF29" s="19">
        <v>911076</v>
      </c>
      <c r="AG29" s="21">
        <v>46450903.3</v>
      </c>
      <c r="AH29" s="19">
        <v>0</v>
      </c>
      <c r="AI29" s="19">
        <v>0</v>
      </c>
      <c r="AJ29" s="19">
        <v>0</v>
      </c>
      <c r="AK29" s="22">
        <v>46450903.3</v>
      </c>
      <c r="AL29" s="23">
        <v>51403886.5</v>
      </c>
      <c r="AM29" s="66"/>
      <c r="AN29" s="19">
        <v>256162.65</v>
      </c>
      <c r="AO29" s="19">
        <v>310416.71</v>
      </c>
      <c r="AP29" s="19">
        <v>2368.34</v>
      </c>
      <c r="AQ29" s="19">
        <v>117.34</v>
      </c>
      <c r="AR29" s="19">
        <v>923.86</v>
      </c>
      <c r="AS29" s="19">
        <v>21687.06</v>
      </c>
      <c r="AT29" s="19">
        <v>60649.35</v>
      </c>
      <c r="AU29" s="20">
        <v>652325.3099999999</v>
      </c>
      <c r="AV29" s="19">
        <v>5603529.850000001</v>
      </c>
      <c r="AW29" s="19">
        <v>87249.34000000001</v>
      </c>
      <c r="AX29" s="19">
        <v>113828.69</v>
      </c>
      <c r="AY29" s="21">
        <v>5804607.880000001</v>
      </c>
      <c r="AZ29" s="19">
        <v>0</v>
      </c>
      <c r="BA29" s="19">
        <v>0</v>
      </c>
      <c r="BB29" s="19">
        <v>0</v>
      </c>
      <c r="BC29" s="22">
        <v>5804607.880000001</v>
      </c>
      <c r="BD29" s="70">
        <v>6456933.19</v>
      </c>
    </row>
    <row r="30" spans="1:56" ht="12.75">
      <c r="A30" s="24">
        <v>23</v>
      </c>
      <c r="B30" s="17" t="s">
        <v>1</v>
      </c>
      <c r="C30" s="25" t="s">
        <v>189</v>
      </c>
      <c r="D30" s="19">
        <v>4176917.07</v>
      </c>
      <c r="E30" s="19">
        <v>6514190.31</v>
      </c>
      <c r="F30" s="19">
        <v>90279.85</v>
      </c>
      <c r="G30" s="19">
        <v>2265.05</v>
      </c>
      <c r="H30" s="19">
        <v>34667.67</v>
      </c>
      <c r="I30" s="19">
        <v>712841.58</v>
      </c>
      <c r="J30" s="19">
        <v>1129869.86</v>
      </c>
      <c r="K30" s="20">
        <v>12661031.389999999</v>
      </c>
      <c r="L30" s="19">
        <v>105053675.9</v>
      </c>
      <c r="M30" s="19">
        <v>2188623.6</v>
      </c>
      <c r="N30" s="19">
        <v>115028.79</v>
      </c>
      <c r="O30" s="21">
        <f t="shared" si="0"/>
        <v>107357328.29</v>
      </c>
      <c r="P30" s="19">
        <v>0</v>
      </c>
      <c r="Q30" s="19">
        <v>0</v>
      </c>
      <c r="R30" s="19">
        <v>0</v>
      </c>
      <c r="S30" s="22">
        <f t="shared" si="1"/>
        <v>107357328.29</v>
      </c>
      <c r="T30" s="23">
        <v>120018359.7</v>
      </c>
      <c r="U30" s="66"/>
      <c r="V30" s="19">
        <v>2930585.9</v>
      </c>
      <c r="W30" s="19">
        <v>5138297.7</v>
      </c>
      <c r="X30" s="19">
        <v>75580.6</v>
      </c>
      <c r="Y30" s="19">
        <v>1656.9</v>
      </c>
      <c r="Z30" s="19">
        <v>29513</v>
      </c>
      <c r="AA30" s="19">
        <v>623246.4</v>
      </c>
      <c r="AB30" s="19">
        <v>927432.9</v>
      </c>
      <c r="AC30" s="20">
        <v>9726313.4</v>
      </c>
      <c r="AD30" s="19">
        <v>84047958.5</v>
      </c>
      <c r="AE30" s="19">
        <v>1751003.4</v>
      </c>
      <c r="AF30" s="19">
        <v>92032.1</v>
      </c>
      <c r="AG30" s="21">
        <v>85890994</v>
      </c>
      <c r="AH30" s="19">
        <v>0</v>
      </c>
      <c r="AI30" s="19">
        <v>0</v>
      </c>
      <c r="AJ30" s="19">
        <v>0</v>
      </c>
      <c r="AK30" s="22">
        <v>85890994</v>
      </c>
      <c r="AL30" s="23">
        <v>95617307.4</v>
      </c>
      <c r="AM30" s="66"/>
      <c r="AN30" s="19">
        <v>623165.59</v>
      </c>
      <c r="AO30" s="19">
        <v>687946.31</v>
      </c>
      <c r="AP30" s="19">
        <v>7349.63</v>
      </c>
      <c r="AQ30" s="19">
        <v>304.08</v>
      </c>
      <c r="AR30" s="19">
        <v>2577.34</v>
      </c>
      <c r="AS30" s="19">
        <v>44797.59</v>
      </c>
      <c r="AT30" s="19">
        <v>101218.48</v>
      </c>
      <c r="AU30" s="20">
        <v>1467359.02</v>
      </c>
      <c r="AV30" s="19">
        <v>10502858.690000001</v>
      </c>
      <c r="AW30" s="19">
        <v>218810.09</v>
      </c>
      <c r="AX30" s="19">
        <v>11498.35</v>
      </c>
      <c r="AY30" s="21">
        <v>10733167.13</v>
      </c>
      <c r="AZ30" s="19">
        <v>0</v>
      </c>
      <c r="BA30" s="19">
        <v>0</v>
      </c>
      <c r="BB30" s="19">
        <v>0</v>
      </c>
      <c r="BC30" s="22">
        <v>10733167.13</v>
      </c>
      <c r="BD30" s="70">
        <v>12200526.15</v>
      </c>
    </row>
    <row r="31" spans="1:56" ht="12.75">
      <c r="A31" s="24">
        <v>24</v>
      </c>
      <c r="B31" s="17" t="s">
        <v>1</v>
      </c>
      <c r="C31" s="25" t="s">
        <v>190</v>
      </c>
      <c r="D31" s="19">
        <v>4649279.76</v>
      </c>
      <c r="E31" s="19">
        <v>5668533.72</v>
      </c>
      <c r="F31" s="19">
        <v>74174.29</v>
      </c>
      <c r="G31" s="19">
        <v>2149.01</v>
      </c>
      <c r="H31" s="19">
        <v>27842.66</v>
      </c>
      <c r="I31" s="19">
        <v>560731.64</v>
      </c>
      <c r="J31" s="19">
        <v>1192686.8</v>
      </c>
      <c r="K31" s="20">
        <v>12175397.88</v>
      </c>
      <c r="L31" s="19">
        <v>91897381.85000001</v>
      </c>
      <c r="M31" s="19">
        <v>3305987.79</v>
      </c>
      <c r="N31" s="19">
        <v>167552.75</v>
      </c>
      <c r="O31" s="21">
        <f t="shared" si="0"/>
        <v>95370922.39000002</v>
      </c>
      <c r="P31" s="31">
        <v>0</v>
      </c>
      <c r="Q31" s="19">
        <v>30088700.56</v>
      </c>
      <c r="R31" s="19">
        <v>0</v>
      </c>
      <c r="S31" s="22">
        <f t="shared" si="1"/>
        <v>125459622.95000002</v>
      </c>
      <c r="T31" s="23">
        <v>137635020.85000002</v>
      </c>
      <c r="U31" s="66"/>
      <c r="V31" s="19">
        <v>3560298</v>
      </c>
      <c r="W31" s="19">
        <v>4419852.8</v>
      </c>
      <c r="X31" s="19">
        <v>62936.8</v>
      </c>
      <c r="Y31" s="19">
        <v>1587.4</v>
      </c>
      <c r="Z31" s="19">
        <v>23843</v>
      </c>
      <c r="AA31" s="19">
        <v>483375.7</v>
      </c>
      <c r="AB31" s="19">
        <v>981507.5</v>
      </c>
      <c r="AC31" s="20">
        <v>9533401.2</v>
      </c>
      <c r="AD31" s="19">
        <v>73522294.9</v>
      </c>
      <c r="AE31" s="19">
        <v>2644948.1</v>
      </c>
      <c r="AF31" s="19">
        <v>134055.3</v>
      </c>
      <c r="AG31" s="21">
        <v>76301298.30000001</v>
      </c>
      <c r="AH31" s="19">
        <v>0</v>
      </c>
      <c r="AI31" s="19">
        <v>24072397.6</v>
      </c>
      <c r="AJ31" s="19">
        <v>0</v>
      </c>
      <c r="AK31" s="22">
        <v>100373695.9</v>
      </c>
      <c r="AL31" s="23">
        <v>109907097.10000001</v>
      </c>
      <c r="AM31" s="66"/>
      <c r="AN31" s="19">
        <v>544490.88</v>
      </c>
      <c r="AO31" s="19">
        <v>624340.46</v>
      </c>
      <c r="AP31" s="19">
        <v>5618.75</v>
      </c>
      <c r="AQ31" s="19">
        <v>280.81</v>
      </c>
      <c r="AR31" s="19">
        <v>1999.83</v>
      </c>
      <c r="AS31" s="19">
        <v>38677.97</v>
      </c>
      <c r="AT31" s="19">
        <v>105589.65</v>
      </c>
      <c r="AU31" s="20">
        <v>1320998.3499999999</v>
      </c>
      <c r="AV31" s="19">
        <v>9187543.47</v>
      </c>
      <c r="AW31" s="19">
        <v>330519.83999999997</v>
      </c>
      <c r="AX31" s="19">
        <v>16748.73</v>
      </c>
      <c r="AY31" s="21">
        <v>9534812.040000001</v>
      </c>
      <c r="AZ31" s="19">
        <v>0</v>
      </c>
      <c r="BA31" s="19">
        <v>3008151.48</v>
      </c>
      <c r="BB31" s="19">
        <v>0</v>
      </c>
      <c r="BC31" s="22">
        <v>12542963.520000001</v>
      </c>
      <c r="BD31" s="70">
        <v>13863961.870000001</v>
      </c>
    </row>
    <row r="32" spans="1:56" ht="12.75">
      <c r="A32" s="24">
        <v>25</v>
      </c>
      <c r="B32" s="17" t="s">
        <v>1</v>
      </c>
      <c r="C32" s="25" t="s">
        <v>191</v>
      </c>
      <c r="D32" s="19">
        <v>4658289.89</v>
      </c>
      <c r="E32" s="19">
        <v>5786044.54</v>
      </c>
      <c r="F32" s="19">
        <v>63738.19</v>
      </c>
      <c r="G32" s="19">
        <v>2002.49</v>
      </c>
      <c r="H32" s="19">
        <v>22466.46</v>
      </c>
      <c r="I32" s="19">
        <v>646422.22</v>
      </c>
      <c r="J32" s="19">
        <v>1059782.72</v>
      </c>
      <c r="K32" s="20">
        <v>12238746.510000002</v>
      </c>
      <c r="L32" s="19">
        <v>69310536.48</v>
      </c>
      <c r="M32" s="19">
        <v>1521722.37</v>
      </c>
      <c r="N32" s="19">
        <v>80703.01</v>
      </c>
      <c r="O32" s="21">
        <f t="shared" si="0"/>
        <v>70912961.86000001</v>
      </c>
      <c r="P32" s="19">
        <v>19122988.99</v>
      </c>
      <c r="Q32" s="19">
        <v>0</v>
      </c>
      <c r="R32" s="19">
        <v>0</v>
      </c>
      <c r="S32" s="22">
        <f t="shared" si="1"/>
        <v>90035950.85000001</v>
      </c>
      <c r="T32" s="23">
        <v>102274697.38</v>
      </c>
      <c r="U32" s="66"/>
      <c r="V32" s="19">
        <v>3419619.8</v>
      </c>
      <c r="W32" s="19">
        <v>4443692.3</v>
      </c>
      <c r="X32" s="19">
        <v>53619.5</v>
      </c>
      <c r="Y32" s="19">
        <v>1493.7</v>
      </c>
      <c r="Z32" s="19">
        <v>19277.9</v>
      </c>
      <c r="AA32" s="19">
        <v>557671</v>
      </c>
      <c r="AB32" s="19">
        <v>899627.9</v>
      </c>
      <c r="AC32" s="20">
        <v>9395002.1</v>
      </c>
      <c r="AD32" s="19">
        <v>55451739.8</v>
      </c>
      <c r="AE32" s="19">
        <v>1217450.6</v>
      </c>
      <c r="AF32" s="19">
        <v>64568.7</v>
      </c>
      <c r="AG32" s="21">
        <v>56733759.099999994</v>
      </c>
      <c r="AH32" s="19">
        <v>15299304.6</v>
      </c>
      <c r="AI32" s="19">
        <v>0</v>
      </c>
      <c r="AJ32" s="19">
        <v>0</v>
      </c>
      <c r="AK32" s="22">
        <v>72033063.69999999</v>
      </c>
      <c r="AL32" s="23">
        <v>81428065.79999998</v>
      </c>
      <c r="AM32" s="66"/>
      <c r="AN32" s="19">
        <v>619335.05</v>
      </c>
      <c r="AO32" s="19">
        <v>671176.12</v>
      </c>
      <c r="AP32" s="19">
        <v>5059.35</v>
      </c>
      <c r="AQ32" s="19">
        <v>254.4</v>
      </c>
      <c r="AR32" s="19">
        <v>1594.28</v>
      </c>
      <c r="AS32" s="19">
        <v>44375.61</v>
      </c>
      <c r="AT32" s="19">
        <v>80077.41</v>
      </c>
      <c r="AU32" s="20">
        <v>1421872.22</v>
      </c>
      <c r="AV32" s="19">
        <v>6929398.33</v>
      </c>
      <c r="AW32" s="19">
        <v>152135.88</v>
      </c>
      <c r="AX32" s="19">
        <v>8067.16</v>
      </c>
      <c r="AY32" s="21">
        <v>7089601.37</v>
      </c>
      <c r="AZ32" s="19">
        <v>1911842.2</v>
      </c>
      <c r="BA32" s="19">
        <v>0</v>
      </c>
      <c r="BB32" s="19">
        <v>0</v>
      </c>
      <c r="BC32" s="22">
        <v>9001443.57</v>
      </c>
      <c r="BD32" s="70">
        <v>10423315.790000001</v>
      </c>
    </row>
    <row r="33" spans="1:56" ht="12.75">
      <c r="A33" s="24">
        <v>27</v>
      </c>
      <c r="B33" s="17" t="s">
        <v>1</v>
      </c>
      <c r="C33" s="25" t="s">
        <v>192</v>
      </c>
      <c r="D33" s="19">
        <v>2801556.55</v>
      </c>
      <c r="E33" s="19">
        <v>3780101.01</v>
      </c>
      <c r="F33" s="19">
        <v>47327.12</v>
      </c>
      <c r="G33" s="19">
        <v>1565.43</v>
      </c>
      <c r="H33" s="19">
        <v>16118.3</v>
      </c>
      <c r="I33" s="19">
        <v>362972.05</v>
      </c>
      <c r="J33" s="19">
        <v>816046.97</v>
      </c>
      <c r="K33" s="20">
        <v>7825687.429999999</v>
      </c>
      <c r="L33" s="19">
        <v>68884786.95</v>
      </c>
      <c r="M33" s="19">
        <v>1681925.97</v>
      </c>
      <c r="N33" s="19">
        <v>88948.2</v>
      </c>
      <c r="O33" s="21">
        <f t="shared" si="0"/>
        <v>70655661.12</v>
      </c>
      <c r="P33" s="31">
        <v>0</v>
      </c>
      <c r="Q33" s="19">
        <v>8235203.08</v>
      </c>
      <c r="R33" s="19">
        <v>0</v>
      </c>
      <c r="S33" s="22">
        <f t="shared" si="1"/>
        <v>78890864.2</v>
      </c>
      <c r="T33" s="23">
        <v>86716551.64999999</v>
      </c>
      <c r="U33" s="66"/>
      <c r="V33" s="19">
        <v>2087872.4</v>
      </c>
      <c r="W33" s="19">
        <v>2966682.2</v>
      </c>
      <c r="X33" s="19">
        <v>39771.6</v>
      </c>
      <c r="Y33" s="19">
        <v>1173.4</v>
      </c>
      <c r="Z33" s="19">
        <v>13768.8</v>
      </c>
      <c r="AA33" s="19">
        <v>310917.5</v>
      </c>
      <c r="AB33" s="19">
        <v>703930.7</v>
      </c>
      <c r="AC33" s="20">
        <v>6124116.6</v>
      </c>
      <c r="AD33" s="19">
        <v>55111119.8</v>
      </c>
      <c r="AE33" s="19">
        <v>1345621.1</v>
      </c>
      <c r="AF33" s="19">
        <v>71165.5</v>
      </c>
      <c r="AG33" s="21">
        <v>56527906.4</v>
      </c>
      <c r="AH33" s="19">
        <v>0</v>
      </c>
      <c r="AI33" s="19">
        <v>6588555.8</v>
      </c>
      <c r="AJ33" s="19">
        <v>0</v>
      </c>
      <c r="AK33" s="22">
        <v>63116462.199999996</v>
      </c>
      <c r="AL33" s="23">
        <v>69240578.8</v>
      </c>
      <c r="AM33" s="66"/>
      <c r="AN33" s="19">
        <v>356842.08</v>
      </c>
      <c r="AO33" s="19">
        <v>406709.41</v>
      </c>
      <c r="AP33" s="19">
        <v>3777.76</v>
      </c>
      <c r="AQ33" s="19">
        <v>196.02</v>
      </c>
      <c r="AR33" s="19">
        <v>1174.75</v>
      </c>
      <c r="AS33" s="19">
        <v>26027.28</v>
      </c>
      <c r="AT33" s="19">
        <v>56058.14</v>
      </c>
      <c r="AU33" s="20">
        <v>850785.4400000001</v>
      </c>
      <c r="AV33" s="19">
        <v>6886833.57</v>
      </c>
      <c r="AW33" s="19">
        <v>168152.43</v>
      </c>
      <c r="AX33" s="19">
        <v>8891.35</v>
      </c>
      <c r="AY33" s="21">
        <v>7063877.350000001</v>
      </c>
      <c r="AZ33" s="19">
        <v>0</v>
      </c>
      <c r="BA33" s="19">
        <v>823323.64</v>
      </c>
      <c r="BB33" s="19">
        <v>0</v>
      </c>
      <c r="BC33" s="22">
        <v>7887200.99</v>
      </c>
      <c r="BD33" s="70">
        <v>8737986.43</v>
      </c>
    </row>
    <row r="34" spans="1:56" ht="12.75">
      <c r="A34" s="24">
        <v>29</v>
      </c>
      <c r="B34" s="17" t="s">
        <v>1</v>
      </c>
      <c r="C34" s="25" t="s">
        <v>193</v>
      </c>
      <c r="D34" s="19">
        <v>12648979.81</v>
      </c>
      <c r="E34" s="19">
        <v>16753786.63</v>
      </c>
      <c r="F34" s="19">
        <v>232189.91</v>
      </c>
      <c r="G34" s="19">
        <v>5825.46</v>
      </c>
      <c r="H34" s="19">
        <v>89161.47</v>
      </c>
      <c r="I34" s="19">
        <v>1853151.99</v>
      </c>
      <c r="J34" s="19">
        <v>2428873.61</v>
      </c>
      <c r="K34" s="20">
        <v>34011968.88</v>
      </c>
      <c r="L34" s="19">
        <v>155256855.82999998</v>
      </c>
      <c r="M34" s="19">
        <v>3642632.76</v>
      </c>
      <c r="N34" s="19">
        <v>2052809.69</v>
      </c>
      <c r="O34" s="21">
        <f t="shared" si="0"/>
        <v>160952298.27999997</v>
      </c>
      <c r="P34" s="19">
        <v>0</v>
      </c>
      <c r="Q34" s="19">
        <v>0</v>
      </c>
      <c r="R34" s="19">
        <v>0</v>
      </c>
      <c r="S34" s="22">
        <f t="shared" si="1"/>
        <v>160952298.27999997</v>
      </c>
      <c r="T34" s="23">
        <v>194964267.17999998</v>
      </c>
      <c r="U34" s="66"/>
      <c r="V34" s="19">
        <v>9401658.7</v>
      </c>
      <c r="W34" s="19">
        <v>12914489.9</v>
      </c>
      <c r="X34" s="19">
        <v>189962.7</v>
      </c>
      <c r="Y34" s="19">
        <v>4164.3</v>
      </c>
      <c r="Z34" s="19">
        <v>74177.5</v>
      </c>
      <c r="AA34" s="19">
        <v>1524160.5</v>
      </c>
      <c r="AB34" s="19">
        <v>2002261.8</v>
      </c>
      <c r="AC34" s="20">
        <v>26110875.400000002</v>
      </c>
      <c r="AD34" s="19">
        <v>124212900.4</v>
      </c>
      <c r="AE34" s="19">
        <v>2914280.2</v>
      </c>
      <c r="AF34" s="19">
        <v>1642408.7</v>
      </c>
      <c r="AG34" s="21">
        <v>128769589.30000001</v>
      </c>
      <c r="AH34" s="19">
        <v>0</v>
      </c>
      <c r="AI34" s="19">
        <v>0</v>
      </c>
      <c r="AJ34" s="19">
        <v>0</v>
      </c>
      <c r="AK34" s="22">
        <v>128769589.30000001</v>
      </c>
      <c r="AL34" s="23">
        <v>154880464.70000002</v>
      </c>
      <c r="AM34" s="66"/>
      <c r="AN34" s="19">
        <v>1623660.56</v>
      </c>
      <c r="AO34" s="19">
        <v>1919648.37</v>
      </c>
      <c r="AP34" s="19">
        <v>21113.61</v>
      </c>
      <c r="AQ34" s="19">
        <v>830.58</v>
      </c>
      <c r="AR34" s="19">
        <v>7491.99</v>
      </c>
      <c r="AS34" s="19">
        <v>164495.75</v>
      </c>
      <c r="AT34" s="19">
        <v>213305.91</v>
      </c>
      <c r="AU34" s="20">
        <v>3950546.7700000005</v>
      </c>
      <c r="AV34" s="19">
        <v>15521977.71</v>
      </c>
      <c r="AW34" s="19">
        <v>364176.27</v>
      </c>
      <c r="AX34" s="19">
        <v>205200.5</v>
      </c>
      <c r="AY34" s="21">
        <v>16091354.48</v>
      </c>
      <c r="AZ34" s="19">
        <v>0</v>
      </c>
      <c r="BA34" s="19">
        <v>0</v>
      </c>
      <c r="BB34" s="19">
        <v>0</v>
      </c>
      <c r="BC34" s="22">
        <v>16091354.48</v>
      </c>
      <c r="BD34" s="70">
        <v>20041901.25</v>
      </c>
    </row>
    <row r="35" spans="1:56" ht="12.75">
      <c r="A35" s="24">
        <v>30</v>
      </c>
      <c r="B35" s="17" t="s">
        <v>1</v>
      </c>
      <c r="C35" s="27" t="s">
        <v>194</v>
      </c>
      <c r="D35" s="19">
        <v>11558769.69</v>
      </c>
      <c r="E35" s="19">
        <v>14975512.79</v>
      </c>
      <c r="F35" s="19">
        <v>208193.44</v>
      </c>
      <c r="G35" s="19">
        <v>5127.18</v>
      </c>
      <c r="H35" s="19">
        <v>78905.21</v>
      </c>
      <c r="I35" s="19">
        <v>1791368.78</v>
      </c>
      <c r="J35" s="19">
        <v>3093537.77</v>
      </c>
      <c r="K35" s="20">
        <v>31711414.86</v>
      </c>
      <c r="L35" s="19">
        <v>152528999.41</v>
      </c>
      <c r="M35" s="19">
        <v>2473586.97</v>
      </c>
      <c r="N35" s="19">
        <v>195299.47</v>
      </c>
      <c r="O35" s="21">
        <f t="shared" si="0"/>
        <v>155197885.85</v>
      </c>
      <c r="P35" s="19">
        <v>43174912.28</v>
      </c>
      <c r="Q35" s="19">
        <v>0</v>
      </c>
      <c r="R35" s="19">
        <v>0</v>
      </c>
      <c r="S35" s="22">
        <f t="shared" si="1"/>
        <v>198372798.13</v>
      </c>
      <c r="T35" s="23">
        <v>230084213.01</v>
      </c>
      <c r="U35" s="66"/>
      <c r="V35" s="19">
        <v>8803297.2</v>
      </c>
      <c r="W35" s="19">
        <v>11507151.9</v>
      </c>
      <c r="X35" s="19">
        <v>174468</v>
      </c>
      <c r="Y35" s="19">
        <v>3744</v>
      </c>
      <c r="Z35" s="19">
        <v>66151.9</v>
      </c>
      <c r="AA35" s="19">
        <v>1552204.6</v>
      </c>
      <c r="AB35" s="19">
        <v>2584803.6</v>
      </c>
      <c r="AC35" s="20">
        <v>24691821.200000003</v>
      </c>
      <c r="AD35" s="19">
        <v>122030485</v>
      </c>
      <c r="AE35" s="19">
        <v>1978987.7</v>
      </c>
      <c r="AF35" s="19">
        <v>156254.9</v>
      </c>
      <c r="AG35" s="21">
        <v>124165727.6</v>
      </c>
      <c r="AH35" s="19">
        <v>34541992</v>
      </c>
      <c r="AI35" s="19">
        <v>0</v>
      </c>
      <c r="AJ35" s="19">
        <v>0</v>
      </c>
      <c r="AK35" s="22">
        <v>158707719.6</v>
      </c>
      <c r="AL35" s="23">
        <v>183399540.8</v>
      </c>
      <c r="AM35" s="66"/>
      <c r="AN35" s="19">
        <v>1377736.25</v>
      </c>
      <c r="AO35" s="19">
        <v>1734180.45</v>
      </c>
      <c r="AP35" s="19">
        <v>16862.72</v>
      </c>
      <c r="AQ35" s="19">
        <v>691.59</v>
      </c>
      <c r="AR35" s="19">
        <v>6376.66</v>
      </c>
      <c r="AS35" s="19">
        <v>119582.09</v>
      </c>
      <c r="AT35" s="19">
        <v>254367.09</v>
      </c>
      <c r="AU35" s="20">
        <v>3509796.85</v>
      </c>
      <c r="AV35" s="19">
        <v>15249257.200000001</v>
      </c>
      <c r="AW35" s="19">
        <v>247299.63</v>
      </c>
      <c r="AX35" s="19">
        <v>19522.29</v>
      </c>
      <c r="AY35" s="21">
        <v>15516079.120000001</v>
      </c>
      <c r="AZ35" s="19">
        <v>4316460.14</v>
      </c>
      <c r="BA35" s="19">
        <v>0</v>
      </c>
      <c r="BB35" s="19">
        <v>0</v>
      </c>
      <c r="BC35" s="22">
        <v>19832539.26</v>
      </c>
      <c r="BD35" s="70">
        <v>23342336.110000003</v>
      </c>
    </row>
    <row r="36" spans="1:56" ht="12.75">
      <c r="A36" s="24">
        <v>31</v>
      </c>
      <c r="B36" s="17" t="s">
        <v>1</v>
      </c>
      <c r="C36" s="26" t="s">
        <v>195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f t="shared" si="0"/>
        <v>0</v>
      </c>
      <c r="P36" s="19">
        <v>0</v>
      </c>
      <c r="Q36" s="19">
        <v>0</v>
      </c>
      <c r="R36" s="19">
        <v>96917.63</v>
      </c>
      <c r="S36" s="22">
        <f t="shared" si="1"/>
        <v>96917.63</v>
      </c>
      <c r="T36" s="23">
        <v>96917.63</v>
      </c>
      <c r="U36" s="66"/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20">
        <v>0</v>
      </c>
      <c r="AD36" s="19">
        <v>0</v>
      </c>
      <c r="AE36" s="19">
        <v>0</v>
      </c>
      <c r="AF36" s="19">
        <v>0</v>
      </c>
      <c r="AG36" s="21">
        <v>0</v>
      </c>
      <c r="AH36" s="19">
        <v>0</v>
      </c>
      <c r="AI36" s="19">
        <v>0</v>
      </c>
      <c r="AJ36" s="19">
        <v>77538.7</v>
      </c>
      <c r="AK36" s="22">
        <v>77538.7</v>
      </c>
      <c r="AL36" s="23">
        <v>77538.7</v>
      </c>
      <c r="AM36" s="66"/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20">
        <v>0</v>
      </c>
      <c r="AV36" s="19">
        <v>0</v>
      </c>
      <c r="AW36" s="19">
        <v>0</v>
      </c>
      <c r="AX36" s="19">
        <v>0</v>
      </c>
      <c r="AY36" s="21">
        <v>0</v>
      </c>
      <c r="AZ36" s="19">
        <v>0</v>
      </c>
      <c r="BA36" s="19">
        <v>0</v>
      </c>
      <c r="BB36" s="19">
        <v>9689.47</v>
      </c>
      <c r="BC36" s="22">
        <v>9689.47</v>
      </c>
      <c r="BD36" s="70">
        <v>9689.47</v>
      </c>
    </row>
    <row r="37" spans="1:56" ht="12.75">
      <c r="A37" s="24">
        <v>32</v>
      </c>
      <c r="B37" s="17" t="s">
        <v>1</v>
      </c>
      <c r="C37" s="25" t="s">
        <v>196</v>
      </c>
      <c r="D37" s="19">
        <v>2492489.32</v>
      </c>
      <c r="E37" s="19">
        <v>3528715.68</v>
      </c>
      <c r="F37" s="19">
        <v>44179.76</v>
      </c>
      <c r="G37" s="19">
        <v>1461.32</v>
      </c>
      <c r="H37" s="19">
        <v>15046.4</v>
      </c>
      <c r="I37" s="19">
        <v>344974.52</v>
      </c>
      <c r="J37" s="19">
        <v>658317.98</v>
      </c>
      <c r="K37" s="20">
        <v>7085184.98</v>
      </c>
      <c r="L37" s="19">
        <v>64963744.18</v>
      </c>
      <c r="M37" s="19">
        <v>1490357.8</v>
      </c>
      <c r="N37" s="19">
        <v>247178.49</v>
      </c>
      <c r="O37" s="21">
        <f aca="true" t="shared" si="2" ref="O37:O61">+L37+M37+N37</f>
        <v>66701280.47</v>
      </c>
      <c r="P37" s="31">
        <v>0</v>
      </c>
      <c r="Q37" s="19">
        <v>23231099.43</v>
      </c>
      <c r="R37" s="19">
        <v>0</v>
      </c>
      <c r="S37" s="22">
        <f t="shared" si="1"/>
        <v>89932379.9</v>
      </c>
      <c r="T37" s="23">
        <v>97017564.9</v>
      </c>
      <c r="U37" s="66"/>
      <c r="V37" s="19">
        <v>1929741.1</v>
      </c>
      <c r="W37" s="19">
        <v>2775613.2</v>
      </c>
      <c r="X37" s="19">
        <v>37210.1</v>
      </c>
      <c r="Y37" s="19">
        <v>1097.8</v>
      </c>
      <c r="Z37" s="19">
        <v>12882</v>
      </c>
      <c r="AA37" s="19">
        <v>295195.6</v>
      </c>
      <c r="AB37" s="19">
        <v>559294.6</v>
      </c>
      <c r="AC37" s="20">
        <v>5611034.399999999</v>
      </c>
      <c r="AD37" s="19">
        <v>51974098.3</v>
      </c>
      <c r="AE37" s="19">
        <v>1192357.4</v>
      </c>
      <c r="AF37" s="19">
        <v>197762.2</v>
      </c>
      <c r="AG37" s="21">
        <v>53364217.9</v>
      </c>
      <c r="AH37" s="19">
        <v>0</v>
      </c>
      <c r="AI37" s="19">
        <v>18585989.2</v>
      </c>
      <c r="AJ37" s="19">
        <v>0</v>
      </c>
      <c r="AK37" s="22">
        <v>71950207.1</v>
      </c>
      <c r="AL37" s="23">
        <v>77561241.5</v>
      </c>
      <c r="AM37" s="66"/>
      <c r="AN37" s="19">
        <v>281374.11</v>
      </c>
      <c r="AO37" s="19">
        <v>376551.24</v>
      </c>
      <c r="AP37" s="19">
        <v>3484.83</v>
      </c>
      <c r="AQ37" s="19">
        <v>181.76</v>
      </c>
      <c r="AR37" s="19">
        <v>1082.2</v>
      </c>
      <c r="AS37" s="19">
        <v>24889.46</v>
      </c>
      <c r="AT37" s="19">
        <v>49511.69</v>
      </c>
      <c r="AU37" s="20">
        <v>737075.2899999998</v>
      </c>
      <c r="AV37" s="19">
        <v>6494822.930000001</v>
      </c>
      <c r="AW37" s="19">
        <v>149000.19</v>
      </c>
      <c r="AX37" s="19">
        <v>24708.15</v>
      </c>
      <c r="AY37" s="21">
        <v>6668531.2700000005</v>
      </c>
      <c r="AZ37" s="19">
        <v>0</v>
      </c>
      <c r="BA37" s="19">
        <v>2322555.12</v>
      </c>
      <c r="BB37" s="19">
        <v>0</v>
      </c>
      <c r="BC37" s="22">
        <v>8991086.39</v>
      </c>
      <c r="BD37" s="70">
        <v>9728161.68</v>
      </c>
    </row>
    <row r="38" spans="1:56" ht="12.75">
      <c r="A38" s="24">
        <v>33</v>
      </c>
      <c r="B38" s="17" t="s">
        <v>1</v>
      </c>
      <c r="C38" s="27" t="s">
        <v>197</v>
      </c>
      <c r="D38" s="19">
        <v>12415864.38</v>
      </c>
      <c r="E38" s="19">
        <v>12567552.21</v>
      </c>
      <c r="F38" s="19">
        <v>174677.35</v>
      </c>
      <c r="G38" s="19">
        <v>5644.17</v>
      </c>
      <c r="H38" s="19">
        <v>62362.77</v>
      </c>
      <c r="I38" s="19">
        <v>1271723.66</v>
      </c>
      <c r="J38" s="19">
        <v>1716979.54</v>
      </c>
      <c r="K38" s="20">
        <v>28214804.080000006</v>
      </c>
      <c r="L38" s="19">
        <v>138546386.72</v>
      </c>
      <c r="M38" s="19">
        <v>4645689.38</v>
      </c>
      <c r="N38" s="19">
        <v>241020.3</v>
      </c>
      <c r="O38" s="21">
        <f t="shared" si="2"/>
        <v>143433096.4</v>
      </c>
      <c r="P38" s="19">
        <v>57626881.96</v>
      </c>
      <c r="Q38" s="19">
        <v>0</v>
      </c>
      <c r="R38" s="19">
        <v>0</v>
      </c>
      <c r="S38" s="22">
        <f t="shared" si="1"/>
        <v>201059978.36</v>
      </c>
      <c r="T38" s="23">
        <v>229274782.46000004</v>
      </c>
      <c r="U38" s="66"/>
      <c r="V38" s="19">
        <v>9619721.7</v>
      </c>
      <c r="W38" s="19">
        <v>9760840.6</v>
      </c>
      <c r="X38" s="19">
        <v>149110.5</v>
      </c>
      <c r="Y38" s="19">
        <v>4212.8</v>
      </c>
      <c r="Z38" s="19">
        <v>53460.4</v>
      </c>
      <c r="AA38" s="19">
        <v>1096261.5</v>
      </c>
      <c r="AB38" s="19">
        <v>1464799.4</v>
      </c>
      <c r="AC38" s="20">
        <v>22148406.899999995</v>
      </c>
      <c r="AD38" s="19">
        <v>110843726.9</v>
      </c>
      <c r="AE38" s="19">
        <v>3716773.4</v>
      </c>
      <c r="AF38" s="19">
        <v>192835.1</v>
      </c>
      <c r="AG38" s="21">
        <v>114753335.4</v>
      </c>
      <c r="AH38" s="19">
        <v>46104258.1</v>
      </c>
      <c r="AI38" s="19">
        <v>0</v>
      </c>
      <c r="AJ38" s="19">
        <v>0</v>
      </c>
      <c r="AK38" s="22">
        <v>160857593.5</v>
      </c>
      <c r="AL38" s="23">
        <v>183006000.4</v>
      </c>
      <c r="AM38" s="66"/>
      <c r="AN38" s="19">
        <v>1398071.34</v>
      </c>
      <c r="AO38" s="19">
        <v>1403355.81</v>
      </c>
      <c r="AP38" s="19">
        <v>12783.43</v>
      </c>
      <c r="AQ38" s="19">
        <v>715.69</v>
      </c>
      <c r="AR38" s="19">
        <v>4451.19</v>
      </c>
      <c r="AS38" s="19">
        <v>87731.08</v>
      </c>
      <c r="AT38" s="19">
        <v>126090.07</v>
      </c>
      <c r="AU38" s="20">
        <v>3033198.6100000003</v>
      </c>
      <c r="AV38" s="19">
        <v>13851329.9</v>
      </c>
      <c r="AW38" s="19">
        <v>464457.98</v>
      </c>
      <c r="AX38" s="19">
        <v>24092.6</v>
      </c>
      <c r="AY38" s="21">
        <v>14339880.48</v>
      </c>
      <c r="AZ38" s="19">
        <v>5761311.93</v>
      </c>
      <c r="BA38" s="19">
        <v>0</v>
      </c>
      <c r="BB38" s="19">
        <v>0</v>
      </c>
      <c r="BC38" s="22">
        <v>20101192.41</v>
      </c>
      <c r="BD38" s="70">
        <v>23134391.02</v>
      </c>
    </row>
    <row r="39" spans="1:56" ht="12.75">
      <c r="A39" s="24">
        <v>34</v>
      </c>
      <c r="B39" s="17" t="s">
        <v>1</v>
      </c>
      <c r="C39" s="25" t="s">
        <v>198</v>
      </c>
      <c r="D39" s="19">
        <v>1694442.12</v>
      </c>
      <c r="E39" s="19">
        <v>1980611.95</v>
      </c>
      <c r="F39" s="19">
        <v>25916.84</v>
      </c>
      <c r="G39" s="19">
        <v>750.87</v>
      </c>
      <c r="H39" s="19">
        <v>9728.35</v>
      </c>
      <c r="I39" s="19">
        <v>207188.93</v>
      </c>
      <c r="J39" s="19">
        <v>477318.67</v>
      </c>
      <c r="K39" s="20">
        <v>4395957.73</v>
      </c>
      <c r="L39" s="19">
        <v>38378588.19</v>
      </c>
      <c r="M39" s="19">
        <v>583582.32</v>
      </c>
      <c r="N39" s="19">
        <v>572019.22</v>
      </c>
      <c r="O39" s="21">
        <f t="shared" si="2"/>
        <v>39534189.73</v>
      </c>
      <c r="P39" s="31">
        <v>0</v>
      </c>
      <c r="Q39" s="19">
        <v>18475526.67</v>
      </c>
      <c r="R39" s="19">
        <v>0</v>
      </c>
      <c r="S39" s="22">
        <f t="shared" si="1"/>
        <v>58009716.4</v>
      </c>
      <c r="T39" s="23">
        <v>62405674.150000006</v>
      </c>
      <c r="U39" s="66"/>
      <c r="V39" s="19">
        <v>1284685</v>
      </c>
      <c r="W39" s="19">
        <v>1536520.5</v>
      </c>
      <c r="X39" s="19">
        <v>21879.4</v>
      </c>
      <c r="Y39" s="19">
        <v>551.8</v>
      </c>
      <c r="Z39" s="19">
        <v>8288.8</v>
      </c>
      <c r="AA39" s="19">
        <v>173005.7</v>
      </c>
      <c r="AB39" s="19">
        <v>377171.9</v>
      </c>
      <c r="AC39" s="20">
        <v>3402103.0999999996</v>
      </c>
      <c r="AD39" s="19">
        <v>30704703.7</v>
      </c>
      <c r="AE39" s="19">
        <v>466893.7</v>
      </c>
      <c r="AF39" s="19">
        <v>457660.2</v>
      </c>
      <c r="AG39" s="21">
        <v>31629257.599999998</v>
      </c>
      <c r="AH39" s="19">
        <v>0</v>
      </c>
      <c r="AI39" s="19">
        <v>14781303.8</v>
      </c>
      <c r="AJ39" s="19">
        <v>0</v>
      </c>
      <c r="AK39" s="22">
        <v>46410561.4</v>
      </c>
      <c r="AL39" s="23">
        <v>49812664.5</v>
      </c>
      <c r="AM39" s="66"/>
      <c r="AN39" s="19">
        <v>204878.56</v>
      </c>
      <c r="AO39" s="19">
        <v>222045.73</v>
      </c>
      <c r="AP39" s="19">
        <v>2018.72</v>
      </c>
      <c r="AQ39" s="19">
        <v>99.54</v>
      </c>
      <c r="AR39" s="19">
        <v>719.78</v>
      </c>
      <c r="AS39" s="19">
        <v>17091.62</v>
      </c>
      <c r="AT39" s="19">
        <v>50073.39</v>
      </c>
      <c r="AU39" s="20">
        <v>496927.34</v>
      </c>
      <c r="AV39" s="19">
        <v>3836942.2399999998</v>
      </c>
      <c r="AW39" s="19">
        <v>58344.299999999996</v>
      </c>
      <c r="AX39" s="19">
        <v>57179.51</v>
      </c>
      <c r="AY39" s="21">
        <v>3952466.05</v>
      </c>
      <c r="AZ39" s="19">
        <v>0</v>
      </c>
      <c r="BA39" s="19">
        <v>1847111.44</v>
      </c>
      <c r="BB39" s="19">
        <v>0</v>
      </c>
      <c r="BC39" s="22">
        <v>5799577.49</v>
      </c>
      <c r="BD39" s="70">
        <v>6296504.83</v>
      </c>
    </row>
    <row r="40" spans="1:56" ht="12.75">
      <c r="A40" s="24">
        <v>35</v>
      </c>
      <c r="B40" s="17" t="s">
        <v>8</v>
      </c>
      <c r="C40" s="25" t="s">
        <v>199</v>
      </c>
      <c r="D40" s="19">
        <v>777186.52</v>
      </c>
      <c r="E40" s="19">
        <v>0</v>
      </c>
      <c r="F40" s="19">
        <v>13126.8</v>
      </c>
      <c r="G40" s="19">
        <v>340.51</v>
      </c>
      <c r="H40" s="19">
        <v>5332.31</v>
      </c>
      <c r="I40" s="19">
        <v>0</v>
      </c>
      <c r="J40" s="19">
        <v>0</v>
      </c>
      <c r="K40" s="20">
        <v>795986.1400000001</v>
      </c>
      <c r="L40" s="19">
        <v>18266059.54</v>
      </c>
      <c r="M40" s="19">
        <v>0</v>
      </c>
      <c r="N40" s="19">
        <v>73422.11</v>
      </c>
      <c r="O40" s="21">
        <f t="shared" si="2"/>
        <v>18339481.65</v>
      </c>
      <c r="P40" s="19">
        <v>0</v>
      </c>
      <c r="Q40" s="19">
        <v>0</v>
      </c>
      <c r="R40" s="19">
        <v>0</v>
      </c>
      <c r="S40" s="22">
        <f t="shared" si="1"/>
        <v>18339481.65</v>
      </c>
      <c r="T40" s="23">
        <v>19135467.81</v>
      </c>
      <c r="U40" s="66"/>
      <c r="V40" s="19">
        <v>541994.2</v>
      </c>
      <c r="W40" s="19">
        <v>0</v>
      </c>
      <c r="X40" s="19">
        <v>10622.8</v>
      </c>
      <c r="Y40" s="19">
        <v>243.7</v>
      </c>
      <c r="Z40" s="19">
        <v>4408.2</v>
      </c>
      <c r="AA40" s="19">
        <v>0</v>
      </c>
      <c r="AB40" s="19">
        <v>0</v>
      </c>
      <c r="AC40" s="20">
        <v>557268.8999999999</v>
      </c>
      <c r="AD40" s="19">
        <v>14613720.1</v>
      </c>
      <c r="AE40" s="19">
        <v>0</v>
      </c>
      <c r="AF40" s="19">
        <v>58743.4</v>
      </c>
      <c r="AG40" s="21">
        <v>14672463.5</v>
      </c>
      <c r="AH40" s="19">
        <v>0</v>
      </c>
      <c r="AI40" s="19">
        <v>0</v>
      </c>
      <c r="AJ40" s="19">
        <v>0</v>
      </c>
      <c r="AK40" s="22">
        <v>14672463.5</v>
      </c>
      <c r="AL40" s="23">
        <v>15229732.4</v>
      </c>
      <c r="AM40" s="66"/>
      <c r="AN40" s="19">
        <v>117596.16</v>
      </c>
      <c r="AO40" s="19">
        <v>0</v>
      </c>
      <c r="AP40" s="19">
        <v>1252</v>
      </c>
      <c r="AQ40" s="19">
        <v>48.41</v>
      </c>
      <c r="AR40" s="19">
        <v>462.06</v>
      </c>
      <c r="AS40" s="19">
        <v>0</v>
      </c>
      <c r="AT40" s="19">
        <v>0</v>
      </c>
      <c r="AU40" s="20">
        <v>119358.63</v>
      </c>
      <c r="AV40" s="19">
        <v>1826169.71</v>
      </c>
      <c r="AW40" s="19">
        <v>0</v>
      </c>
      <c r="AX40" s="19">
        <v>7339.36</v>
      </c>
      <c r="AY40" s="21">
        <v>1833509.07</v>
      </c>
      <c r="AZ40" s="19">
        <v>0</v>
      </c>
      <c r="BA40" s="19">
        <v>0</v>
      </c>
      <c r="BB40" s="19">
        <v>0</v>
      </c>
      <c r="BC40" s="22">
        <v>1833509.07</v>
      </c>
      <c r="BD40" s="70">
        <v>1952867.7000000002</v>
      </c>
    </row>
    <row r="41" spans="1:56" ht="12.75">
      <c r="A41" s="24">
        <v>35</v>
      </c>
      <c r="B41" s="17" t="s">
        <v>9</v>
      </c>
      <c r="C41" s="25" t="s">
        <v>200</v>
      </c>
      <c r="D41" s="19">
        <v>7922880.73</v>
      </c>
      <c r="E41" s="19">
        <v>0</v>
      </c>
      <c r="F41" s="19">
        <v>98121.27</v>
      </c>
      <c r="G41" s="19">
        <v>2545.3</v>
      </c>
      <c r="H41" s="19">
        <v>39858.35</v>
      </c>
      <c r="I41" s="19">
        <v>0</v>
      </c>
      <c r="J41" s="19">
        <v>0</v>
      </c>
      <c r="K41" s="20">
        <v>8063405.649999999</v>
      </c>
      <c r="L41" s="19">
        <v>97885285.59</v>
      </c>
      <c r="M41" s="19">
        <v>502807.76</v>
      </c>
      <c r="N41" s="19">
        <v>38495.33</v>
      </c>
      <c r="O41" s="21">
        <f t="shared" si="2"/>
        <v>98426588.68</v>
      </c>
      <c r="P41" s="19">
        <v>8632048.094589</v>
      </c>
      <c r="Q41" s="19">
        <v>47897408.975411005</v>
      </c>
      <c r="R41" s="19">
        <v>0</v>
      </c>
      <c r="S41" s="22">
        <f t="shared" si="1"/>
        <v>154956045.75</v>
      </c>
      <c r="T41" s="23">
        <v>163019451.42000002</v>
      </c>
      <c r="U41" s="66"/>
      <c r="V41" s="19">
        <v>5836819.5</v>
      </c>
      <c r="W41" s="19">
        <v>0</v>
      </c>
      <c r="X41" s="19">
        <v>83502.8</v>
      </c>
      <c r="Y41" s="19">
        <v>1915.9</v>
      </c>
      <c r="Z41" s="19">
        <v>34651.8</v>
      </c>
      <c r="AA41" s="19">
        <v>0</v>
      </c>
      <c r="AB41" s="19">
        <v>0</v>
      </c>
      <c r="AC41" s="20">
        <v>5956890</v>
      </c>
      <c r="AD41" s="19">
        <v>78312903.9</v>
      </c>
      <c r="AE41" s="19">
        <v>402270.2</v>
      </c>
      <c r="AF41" s="19">
        <v>30799.3</v>
      </c>
      <c r="AG41" s="21">
        <v>78745973.4</v>
      </c>
      <c r="AH41" s="19">
        <v>6906050.8</v>
      </c>
      <c r="AI41" s="19">
        <v>38320215</v>
      </c>
      <c r="AJ41" s="19">
        <v>0</v>
      </c>
      <c r="AK41" s="22">
        <v>123972239.2</v>
      </c>
      <c r="AL41" s="23">
        <v>129929129.2</v>
      </c>
      <c r="AM41" s="66"/>
      <c r="AN41" s="19">
        <v>1043030.62</v>
      </c>
      <c r="AO41" s="19">
        <v>0</v>
      </c>
      <c r="AP41" s="19">
        <v>7309.24</v>
      </c>
      <c r="AQ41" s="19">
        <v>314.7</v>
      </c>
      <c r="AR41" s="19">
        <v>2603.28</v>
      </c>
      <c r="AS41" s="19">
        <v>0</v>
      </c>
      <c r="AT41" s="19">
        <v>0</v>
      </c>
      <c r="AU41" s="20">
        <v>1053257.84</v>
      </c>
      <c r="AV41" s="19">
        <v>9786190.84</v>
      </c>
      <c r="AW41" s="19">
        <v>50268.77</v>
      </c>
      <c r="AX41" s="19">
        <v>3848.02</v>
      </c>
      <c r="AY41" s="21">
        <v>9840307.629999999</v>
      </c>
      <c r="AZ41" s="19">
        <v>862998.65</v>
      </c>
      <c r="BA41" s="19">
        <v>4788596.99</v>
      </c>
      <c r="BB41" s="19">
        <v>0</v>
      </c>
      <c r="BC41" s="22">
        <v>15491903.27</v>
      </c>
      <c r="BD41" s="70">
        <v>16545161.11</v>
      </c>
    </row>
    <row r="42" spans="1:56" ht="12.75">
      <c r="A42" s="24">
        <v>35</v>
      </c>
      <c r="B42" s="17" t="s">
        <v>10</v>
      </c>
      <c r="C42" s="25" t="s">
        <v>201</v>
      </c>
      <c r="D42" s="19">
        <v>1106857.82</v>
      </c>
      <c r="E42" s="19">
        <v>0</v>
      </c>
      <c r="F42" s="19">
        <v>17287.98</v>
      </c>
      <c r="G42" s="19">
        <v>448.46</v>
      </c>
      <c r="H42" s="19">
        <v>7022.64</v>
      </c>
      <c r="I42" s="19">
        <v>0</v>
      </c>
      <c r="J42" s="19">
        <v>0</v>
      </c>
      <c r="K42" s="20">
        <v>1131616.9</v>
      </c>
      <c r="L42" s="19">
        <v>21546166.330000002</v>
      </c>
      <c r="M42" s="19">
        <v>0</v>
      </c>
      <c r="N42" s="19">
        <v>434425</v>
      </c>
      <c r="O42" s="21">
        <f t="shared" si="2"/>
        <v>21980591.330000002</v>
      </c>
      <c r="P42" s="19">
        <v>0</v>
      </c>
      <c r="Q42" s="19">
        <v>4068834.29</v>
      </c>
      <c r="R42" s="19">
        <v>0</v>
      </c>
      <c r="S42" s="22">
        <f t="shared" si="1"/>
        <v>26049425.62</v>
      </c>
      <c r="T42" s="23">
        <v>27181042.54</v>
      </c>
      <c r="U42" s="66"/>
      <c r="V42" s="19">
        <v>809056.3</v>
      </c>
      <c r="W42" s="19">
        <v>0</v>
      </c>
      <c r="X42" s="19">
        <v>14333.9</v>
      </c>
      <c r="Y42" s="19">
        <v>328.9</v>
      </c>
      <c r="Z42" s="19">
        <v>5948.2</v>
      </c>
      <c r="AA42" s="19">
        <v>0</v>
      </c>
      <c r="AB42" s="19">
        <v>0</v>
      </c>
      <c r="AC42" s="20">
        <v>829667.3</v>
      </c>
      <c r="AD42" s="19">
        <v>17237962.2</v>
      </c>
      <c r="AE42" s="19">
        <v>0</v>
      </c>
      <c r="AF42" s="19">
        <v>347574.1</v>
      </c>
      <c r="AG42" s="21">
        <v>17585536.3</v>
      </c>
      <c r="AH42" s="19">
        <v>0</v>
      </c>
      <c r="AI42" s="19">
        <v>3255261.8</v>
      </c>
      <c r="AJ42" s="19">
        <v>0</v>
      </c>
      <c r="AK42" s="22">
        <v>20840798.1</v>
      </c>
      <c r="AL42" s="23">
        <v>21670465.400000002</v>
      </c>
      <c r="AM42" s="66"/>
      <c r="AN42" s="19">
        <v>148900.76</v>
      </c>
      <c r="AO42" s="19">
        <v>0</v>
      </c>
      <c r="AP42" s="19">
        <v>1477.04</v>
      </c>
      <c r="AQ42" s="19">
        <v>59.78</v>
      </c>
      <c r="AR42" s="19">
        <v>537.22</v>
      </c>
      <c r="AS42" s="19">
        <v>0</v>
      </c>
      <c r="AT42" s="19">
        <v>0</v>
      </c>
      <c r="AU42" s="20">
        <v>150974.80000000002</v>
      </c>
      <c r="AV42" s="19">
        <v>2154102.06</v>
      </c>
      <c r="AW42" s="19">
        <v>0</v>
      </c>
      <c r="AX42" s="19">
        <v>43425.45</v>
      </c>
      <c r="AY42" s="21">
        <v>2197527.5100000002</v>
      </c>
      <c r="AZ42" s="19">
        <v>0</v>
      </c>
      <c r="BA42" s="19">
        <v>406786.25</v>
      </c>
      <c r="BB42" s="19">
        <v>0</v>
      </c>
      <c r="BC42" s="22">
        <v>2604313.7600000002</v>
      </c>
      <c r="BD42" s="70">
        <v>2755288.56</v>
      </c>
    </row>
    <row r="43" spans="1:56" ht="12.75">
      <c r="A43" s="24">
        <v>36</v>
      </c>
      <c r="B43" s="17" t="s">
        <v>1</v>
      </c>
      <c r="C43" s="25" t="s">
        <v>202</v>
      </c>
      <c r="D43" s="19">
        <v>8729742.73</v>
      </c>
      <c r="E43" s="19">
        <v>10744651.95</v>
      </c>
      <c r="F43" s="19">
        <v>134523.76</v>
      </c>
      <c r="G43" s="19">
        <v>4449.61</v>
      </c>
      <c r="H43" s="19">
        <v>45815.06</v>
      </c>
      <c r="I43" s="19">
        <v>960662.19</v>
      </c>
      <c r="J43" s="19">
        <v>1723120.3</v>
      </c>
      <c r="K43" s="20">
        <v>22342965.6</v>
      </c>
      <c r="L43" s="19">
        <v>116352281.49000001</v>
      </c>
      <c r="M43" s="19">
        <v>1838329.71</v>
      </c>
      <c r="N43" s="19">
        <v>1193665.98</v>
      </c>
      <c r="O43" s="21">
        <f t="shared" si="2"/>
        <v>119384277.18</v>
      </c>
      <c r="P43" s="31">
        <v>0</v>
      </c>
      <c r="Q43" s="19">
        <v>34910532.16</v>
      </c>
      <c r="R43" s="19">
        <v>0</v>
      </c>
      <c r="S43" s="22">
        <f t="shared" si="1"/>
        <v>154294809.34</v>
      </c>
      <c r="T43" s="23">
        <v>176637774.96</v>
      </c>
      <c r="U43" s="66"/>
      <c r="V43" s="19">
        <v>6474210.4</v>
      </c>
      <c r="W43" s="19">
        <v>8324961.9</v>
      </c>
      <c r="X43" s="19">
        <v>111605.1</v>
      </c>
      <c r="Y43" s="19">
        <v>3292.7</v>
      </c>
      <c r="Z43" s="19">
        <v>38637.4</v>
      </c>
      <c r="AA43" s="19">
        <v>825067.3</v>
      </c>
      <c r="AB43" s="19">
        <v>1435569.2</v>
      </c>
      <c r="AC43" s="20">
        <v>17213344</v>
      </c>
      <c r="AD43" s="19">
        <v>93087382.7</v>
      </c>
      <c r="AE43" s="19">
        <v>1470751.6</v>
      </c>
      <c r="AF43" s="19">
        <v>955026.4</v>
      </c>
      <c r="AG43" s="21">
        <v>95513160.7</v>
      </c>
      <c r="AH43" s="19">
        <v>0</v>
      </c>
      <c r="AI43" s="19">
        <v>27930093.2</v>
      </c>
      <c r="AJ43" s="19">
        <v>0</v>
      </c>
      <c r="AK43" s="22">
        <v>123443253.9</v>
      </c>
      <c r="AL43" s="23">
        <v>140656597.9</v>
      </c>
      <c r="AM43" s="66"/>
      <c r="AN43" s="19">
        <v>1127766.17</v>
      </c>
      <c r="AO43" s="19">
        <v>1209845.03</v>
      </c>
      <c r="AP43" s="19">
        <v>11459.33</v>
      </c>
      <c r="AQ43" s="19">
        <v>578.46</v>
      </c>
      <c r="AR43" s="19">
        <v>3588.83</v>
      </c>
      <c r="AS43" s="19">
        <v>67797.45</v>
      </c>
      <c r="AT43" s="19">
        <v>143775.55</v>
      </c>
      <c r="AU43" s="20">
        <v>2564810.8200000003</v>
      </c>
      <c r="AV43" s="19">
        <v>11632449.39</v>
      </c>
      <c r="AW43" s="19">
        <v>183789.05</v>
      </c>
      <c r="AX43" s="19">
        <v>119319.79</v>
      </c>
      <c r="AY43" s="21">
        <v>11935558.23</v>
      </c>
      <c r="AZ43" s="19">
        <v>0</v>
      </c>
      <c r="BA43" s="19">
        <v>3490219.48</v>
      </c>
      <c r="BB43" s="19">
        <v>0</v>
      </c>
      <c r="BC43" s="22">
        <v>15425777.71</v>
      </c>
      <c r="BD43" s="70">
        <v>17990588.53</v>
      </c>
    </row>
    <row r="44" spans="1:56" ht="12.75">
      <c r="A44" s="24">
        <v>37</v>
      </c>
      <c r="B44" s="17" t="s">
        <v>1</v>
      </c>
      <c r="C44" s="25" t="s">
        <v>203</v>
      </c>
      <c r="D44" s="19">
        <v>3304786.03</v>
      </c>
      <c r="E44" s="19">
        <v>4051713.41</v>
      </c>
      <c r="F44" s="19">
        <v>53017.76</v>
      </c>
      <c r="G44" s="19">
        <v>1536.05</v>
      </c>
      <c r="H44" s="19">
        <v>19901.17</v>
      </c>
      <c r="I44" s="19">
        <v>369619.12</v>
      </c>
      <c r="J44" s="19">
        <v>1001412.01</v>
      </c>
      <c r="K44" s="20">
        <v>8801985.549999999</v>
      </c>
      <c r="L44" s="19">
        <v>67807178.23</v>
      </c>
      <c r="M44" s="19">
        <v>977610.21</v>
      </c>
      <c r="N44" s="19">
        <v>1148833.19</v>
      </c>
      <c r="O44" s="21">
        <f t="shared" si="2"/>
        <v>69933621.63</v>
      </c>
      <c r="P44" s="19">
        <v>8966493.27</v>
      </c>
      <c r="Q44" s="28">
        <v>0</v>
      </c>
      <c r="R44" s="19">
        <v>0</v>
      </c>
      <c r="S44" s="22">
        <f t="shared" si="1"/>
        <v>78900114.89999999</v>
      </c>
      <c r="T44" s="23">
        <v>87702100.47</v>
      </c>
      <c r="U44" s="66"/>
      <c r="V44" s="19">
        <v>2506994.1</v>
      </c>
      <c r="W44" s="19">
        <v>3135539.9</v>
      </c>
      <c r="X44" s="19">
        <v>44648.8</v>
      </c>
      <c r="Y44" s="19">
        <v>1126.1</v>
      </c>
      <c r="Z44" s="19">
        <v>16914.8</v>
      </c>
      <c r="AA44" s="19">
        <v>306933.5</v>
      </c>
      <c r="AB44" s="19">
        <v>781863.3</v>
      </c>
      <c r="AC44" s="20">
        <v>6794020.499999999</v>
      </c>
      <c r="AD44" s="19">
        <v>54248981.4</v>
      </c>
      <c r="AE44" s="19">
        <v>782134.9</v>
      </c>
      <c r="AF44" s="19">
        <v>919156.6</v>
      </c>
      <c r="AG44" s="21">
        <v>55950272.9</v>
      </c>
      <c r="AH44" s="19">
        <v>7173622.9</v>
      </c>
      <c r="AI44" s="19">
        <v>0</v>
      </c>
      <c r="AJ44" s="19">
        <v>0</v>
      </c>
      <c r="AK44" s="22">
        <v>63123895.8</v>
      </c>
      <c r="AL44" s="23">
        <v>69917916.3</v>
      </c>
      <c r="AM44" s="66"/>
      <c r="AN44" s="19">
        <v>398895.97</v>
      </c>
      <c r="AO44" s="19">
        <v>458086.76</v>
      </c>
      <c r="AP44" s="19">
        <v>4184.48</v>
      </c>
      <c r="AQ44" s="19">
        <v>204.98</v>
      </c>
      <c r="AR44" s="19">
        <v>1493.19</v>
      </c>
      <c r="AS44" s="19">
        <v>31342.81</v>
      </c>
      <c r="AT44" s="19">
        <v>109774.36</v>
      </c>
      <c r="AU44" s="20">
        <v>1003982.5499999999</v>
      </c>
      <c r="AV44" s="19">
        <v>6779098.41</v>
      </c>
      <c r="AW44" s="19">
        <v>97737.65000000001</v>
      </c>
      <c r="AX44" s="19">
        <v>114838.3</v>
      </c>
      <c r="AY44" s="21">
        <v>6991674.36</v>
      </c>
      <c r="AZ44" s="19">
        <v>896435.19</v>
      </c>
      <c r="BA44" s="19">
        <v>0</v>
      </c>
      <c r="BB44" s="19">
        <v>0</v>
      </c>
      <c r="BC44" s="22">
        <v>7888109.550000001</v>
      </c>
      <c r="BD44" s="70">
        <v>8892092.100000001</v>
      </c>
    </row>
    <row r="45" spans="1:56" ht="12.75">
      <c r="A45" s="24">
        <v>38</v>
      </c>
      <c r="B45" s="17" t="s">
        <v>8</v>
      </c>
      <c r="C45" s="25" t="s">
        <v>204</v>
      </c>
      <c r="D45" s="19">
        <v>117400.83</v>
      </c>
      <c r="E45" s="19">
        <v>0</v>
      </c>
      <c r="F45" s="19">
        <v>2449.33</v>
      </c>
      <c r="G45" s="19">
        <v>63.54</v>
      </c>
      <c r="H45" s="19">
        <v>994.96</v>
      </c>
      <c r="I45" s="19">
        <v>0</v>
      </c>
      <c r="J45" s="19">
        <v>0</v>
      </c>
      <c r="K45" s="20">
        <v>120908.66</v>
      </c>
      <c r="L45" s="19">
        <v>9134552.92</v>
      </c>
      <c r="M45" s="19">
        <v>0</v>
      </c>
      <c r="N45" s="19">
        <v>40650.55</v>
      </c>
      <c r="O45" s="21">
        <f t="shared" si="2"/>
        <v>9175203.47</v>
      </c>
      <c r="P45" s="19">
        <v>0</v>
      </c>
      <c r="Q45" s="28">
        <v>0</v>
      </c>
      <c r="R45" s="19">
        <v>0</v>
      </c>
      <c r="S45" s="22">
        <f t="shared" si="1"/>
        <v>9175203.47</v>
      </c>
      <c r="T45" s="23">
        <v>9296112.15</v>
      </c>
      <c r="U45" s="66"/>
      <c r="V45" s="19">
        <v>86803.8</v>
      </c>
      <c r="W45" s="19">
        <v>0</v>
      </c>
      <c r="X45" s="19">
        <v>2068.8</v>
      </c>
      <c r="Y45" s="19">
        <v>47.5</v>
      </c>
      <c r="Z45" s="19">
        <v>858.5</v>
      </c>
      <c r="AA45" s="19">
        <v>0</v>
      </c>
      <c r="AB45" s="19">
        <v>0</v>
      </c>
      <c r="AC45" s="20">
        <v>89778.6</v>
      </c>
      <c r="AD45" s="19">
        <v>7308078.7</v>
      </c>
      <c r="AE45" s="19">
        <v>0</v>
      </c>
      <c r="AF45" s="19">
        <v>32523.6</v>
      </c>
      <c r="AG45" s="21">
        <v>7340602.3</v>
      </c>
      <c r="AH45" s="19">
        <v>0</v>
      </c>
      <c r="AI45" s="19">
        <v>0</v>
      </c>
      <c r="AJ45" s="19">
        <v>0</v>
      </c>
      <c r="AK45" s="22">
        <v>7340602.3</v>
      </c>
      <c r="AL45" s="23">
        <v>7430380.899999999</v>
      </c>
      <c r="AM45" s="66"/>
      <c r="AN45" s="19">
        <v>15298.52</v>
      </c>
      <c r="AO45" s="19">
        <v>0</v>
      </c>
      <c r="AP45" s="19">
        <v>190.27</v>
      </c>
      <c r="AQ45" s="19">
        <v>8.02</v>
      </c>
      <c r="AR45" s="19">
        <v>68.23</v>
      </c>
      <c r="AS45" s="19">
        <v>0</v>
      </c>
      <c r="AT45" s="19">
        <v>0</v>
      </c>
      <c r="AU45" s="20">
        <v>15565.04</v>
      </c>
      <c r="AV45" s="19">
        <v>913237.1</v>
      </c>
      <c r="AW45" s="19">
        <v>0</v>
      </c>
      <c r="AX45" s="19">
        <v>4063.48</v>
      </c>
      <c r="AY45" s="21">
        <v>917300.58</v>
      </c>
      <c r="AZ45" s="19">
        <v>0</v>
      </c>
      <c r="BA45" s="19">
        <v>0</v>
      </c>
      <c r="BB45" s="19">
        <v>0</v>
      </c>
      <c r="BC45" s="22">
        <v>917300.58</v>
      </c>
      <c r="BD45" s="70">
        <v>932865.62</v>
      </c>
    </row>
    <row r="46" spans="1:56" ht="12.75">
      <c r="A46" s="24">
        <v>38</v>
      </c>
      <c r="B46" s="17" t="s">
        <v>9</v>
      </c>
      <c r="C46" s="25" t="s">
        <v>205</v>
      </c>
      <c r="D46" s="19">
        <v>63995.74</v>
      </c>
      <c r="E46" s="19">
        <v>0</v>
      </c>
      <c r="F46" s="19">
        <v>1251.32</v>
      </c>
      <c r="G46" s="19">
        <v>32.46</v>
      </c>
      <c r="H46" s="19">
        <v>508.3</v>
      </c>
      <c r="I46" s="19">
        <v>0</v>
      </c>
      <c r="J46" s="19">
        <v>0</v>
      </c>
      <c r="K46" s="20">
        <v>65787.81999999999</v>
      </c>
      <c r="L46" s="19">
        <v>7558106.8100000005</v>
      </c>
      <c r="M46" s="19">
        <v>2699.59</v>
      </c>
      <c r="N46" s="19">
        <v>5554.43</v>
      </c>
      <c r="O46" s="21">
        <f t="shared" si="2"/>
        <v>7566360.83</v>
      </c>
      <c r="P46" s="19">
        <v>0</v>
      </c>
      <c r="Q46" s="28">
        <v>0</v>
      </c>
      <c r="R46" s="19">
        <v>0</v>
      </c>
      <c r="S46" s="22">
        <f t="shared" si="1"/>
        <v>7566360.83</v>
      </c>
      <c r="T46" s="23">
        <v>7632148.67</v>
      </c>
      <c r="U46" s="66"/>
      <c r="V46" s="19">
        <v>46965.8</v>
      </c>
      <c r="W46" s="19">
        <v>0</v>
      </c>
      <c r="X46" s="19">
        <v>1046</v>
      </c>
      <c r="Y46" s="19">
        <v>24</v>
      </c>
      <c r="Z46" s="19">
        <v>434.1</v>
      </c>
      <c r="AA46" s="19">
        <v>0</v>
      </c>
      <c r="AB46" s="19">
        <v>0</v>
      </c>
      <c r="AC46" s="20">
        <v>48469.9</v>
      </c>
      <c r="AD46" s="19">
        <v>6046846.5</v>
      </c>
      <c r="AE46" s="19">
        <v>2159.8</v>
      </c>
      <c r="AF46" s="19">
        <v>4444</v>
      </c>
      <c r="AG46" s="21">
        <v>6053450.3</v>
      </c>
      <c r="AH46" s="19">
        <v>0</v>
      </c>
      <c r="AI46" s="19">
        <v>0</v>
      </c>
      <c r="AJ46" s="19">
        <v>0</v>
      </c>
      <c r="AK46" s="22">
        <v>6053450.3</v>
      </c>
      <c r="AL46" s="23">
        <v>6101920.2</v>
      </c>
      <c r="AM46" s="66"/>
      <c r="AN46" s="19">
        <v>8514.97</v>
      </c>
      <c r="AO46" s="19">
        <v>0</v>
      </c>
      <c r="AP46" s="19">
        <v>102.66</v>
      </c>
      <c r="AQ46" s="19">
        <v>4.23</v>
      </c>
      <c r="AR46" s="19">
        <v>37.1</v>
      </c>
      <c r="AS46" s="19">
        <v>0</v>
      </c>
      <c r="AT46" s="19">
        <v>0</v>
      </c>
      <c r="AU46" s="20">
        <v>8658.96</v>
      </c>
      <c r="AV46" s="19">
        <v>755630.15</v>
      </c>
      <c r="AW46" s="19">
        <v>269.89</v>
      </c>
      <c r="AX46" s="19">
        <v>555.22</v>
      </c>
      <c r="AY46" s="21">
        <v>756455.26</v>
      </c>
      <c r="AZ46" s="19">
        <v>0</v>
      </c>
      <c r="BA46" s="19">
        <v>0</v>
      </c>
      <c r="BB46" s="19">
        <v>0</v>
      </c>
      <c r="BC46" s="22">
        <v>756455.26</v>
      </c>
      <c r="BD46" s="70">
        <v>765114.22</v>
      </c>
    </row>
    <row r="47" spans="1:56" ht="12.75">
      <c r="A47" s="24">
        <v>38</v>
      </c>
      <c r="B47" s="17" t="s">
        <v>10</v>
      </c>
      <c r="C47" s="25" t="s">
        <v>206</v>
      </c>
      <c r="D47" s="19">
        <v>546189.49</v>
      </c>
      <c r="E47" s="19">
        <v>0</v>
      </c>
      <c r="F47" s="19">
        <v>9486.64</v>
      </c>
      <c r="G47" s="19">
        <v>246.09</v>
      </c>
      <c r="H47" s="19">
        <v>3853.62</v>
      </c>
      <c r="I47" s="19">
        <v>0</v>
      </c>
      <c r="J47" s="19">
        <v>0</v>
      </c>
      <c r="K47" s="20">
        <v>559775.84</v>
      </c>
      <c r="L47" s="19">
        <v>19001686.87</v>
      </c>
      <c r="M47" s="19">
        <v>0</v>
      </c>
      <c r="N47" s="19">
        <v>190108.39</v>
      </c>
      <c r="O47" s="21">
        <f t="shared" si="2"/>
        <v>19191795.26</v>
      </c>
      <c r="P47" s="19">
        <v>7305623.1</v>
      </c>
      <c r="Q47" s="28">
        <v>0</v>
      </c>
      <c r="R47" s="19">
        <v>0</v>
      </c>
      <c r="S47" s="22">
        <f t="shared" si="1"/>
        <v>26497418.36</v>
      </c>
      <c r="T47" s="23">
        <v>27057194.220000003</v>
      </c>
      <c r="U47" s="66"/>
      <c r="V47" s="19">
        <v>404641.5</v>
      </c>
      <c r="W47" s="19">
        <v>0</v>
      </c>
      <c r="X47" s="19">
        <v>8050.6</v>
      </c>
      <c r="Y47" s="19">
        <v>184.7</v>
      </c>
      <c r="Z47" s="19">
        <v>3340.8</v>
      </c>
      <c r="AA47" s="19">
        <v>0</v>
      </c>
      <c r="AB47" s="19">
        <v>0</v>
      </c>
      <c r="AC47" s="20">
        <v>416217.6</v>
      </c>
      <c r="AD47" s="19">
        <v>15202257.1</v>
      </c>
      <c r="AE47" s="19">
        <v>0</v>
      </c>
      <c r="AF47" s="19">
        <v>152101.6</v>
      </c>
      <c r="AG47" s="21">
        <v>15354358.7</v>
      </c>
      <c r="AH47" s="19">
        <v>5844847.4</v>
      </c>
      <c r="AI47" s="19">
        <v>0</v>
      </c>
      <c r="AJ47" s="19">
        <v>0</v>
      </c>
      <c r="AK47" s="22">
        <v>21199206.1</v>
      </c>
      <c r="AL47" s="23">
        <v>21615423.700000003</v>
      </c>
      <c r="AM47" s="66"/>
      <c r="AN47" s="19">
        <v>70774</v>
      </c>
      <c r="AO47" s="19">
        <v>0</v>
      </c>
      <c r="AP47" s="19">
        <v>718.02</v>
      </c>
      <c r="AQ47" s="19">
        <v>30.7</v>
      </c>
      <c r="AR47" s="19">
        <v>256.41</v>
      </c>
      <c r="AS47" s="19">
        <v>0</v>
      </c>
      <c r="AT47" s="19">
        <v>0</v>
      </c>
      <c r="AU47" s="20">
        <v>71779.13</v>
      </c>
      <c r="AV47" s="19">
        <v>1899714.88</v>
      </c>
      <c r="AW47" s="19">
        <v>0</v>
      </c>
      <c r="AX47" s="19">
        <v>19003.4</v>
      </c>
      <c r="AY47" s="21">
        <v>1918718.2799999998</v>
      </c>
      <c r="AZ47" s="19">
        <v>730387.85</v>
      </c>
      <c r="BA47" s="19">
        <v>0</v>
      </c>
      <c r="BB47" s="19">
        <v>0</v>
      </c>
      <c r="BC47" s="22">
        <v>2649106.13</v>
      </c>
      <c r="BD47" s="70">
        <v>2720885.26</v>
      </c>
    </row>
    <row r="48" spans="1:56" ht="12.75">
      <c r="A48" s="24">
        <v>38</v>
      </c>
      <c r="B48" s="17" t="s">
        <v>11</v>
      </c>
      <c r="C48" s="25" t="s">
        <v>207</v>
      </c>
      <c r="D48" s="19">
        <v>7335015.16</v>
      </c>
      <c r="E48" s="19">
        <v>0</v>
      </c>
      <c r="F48" s="19">
        <v>104842.1</v>
      </c>
      <c r="G48" s="19">
        <v>2719.64</v>
      </c>
      <c r="H48" s="19">
        <v>42588.46</v>
      </c>
      <c r="I48" s="19">
        <v>0</v>
      </c>
      <c r="J48" s="19">
        <v>0</v>
      </c>
      <c r="K48" s="20">
        <v>7485165.359999999</v>
      </c>
      <c r="L48" s="19">
        <v>103228678.46000001</v>
      </c>
      <c r="M48" s="19">
        <v>0</v>
      </c>
      <c r="N48" s="19">
        <v>713435.57</v>
      </c>
      <c r="O48" s="21">
        <f t="shared" si="2"/>
        <v>103942114.03</v>
      </c>
      <c r="P48" s="19">
        <v>10851196.065599998</v>
      </c>
      <c r="Q48" s="28">
        <v>34362120.8744</v>
      </c>
      <c r="R48" s="19">
        <v>0</v>
      </c>
      <c r="S48" s="22">
        <f t="shared" si="1"/>
        <v>149155430.97</v>
      </c>
      <c r="T48" s="23">
        <v>156640596.34999996</v>
      </c>
      <c r="U48" s="66"/>
      <c r="V48" s="19">
        <v>5435111</v>
      </c>
      <c r="W48" s="19">
        <v>0</v>
      </c>
      <c r="X48" s="19">
        <v>88039.2</v>
      </c>
      <c r="Y48" s="19">
        <v>2020</v>
      </c>
      <c r="Z48" s="19">
        <v>36534.3</v>
      </c>
      <c r="AA48" s="19">
        <v>0</v>
      </c>
      <c r="AB48" s="19">
        <v>0</v>
      </c>
      <c r="AC48" s="20">
        <v>5561704.5</v>
      </c>
      <c r="AD48" s="19">
        <v>82587873.4</v>
      </c>
      <c r="AE48" s="19">
        <v>0</v>
      </c>
      <c r="AF48" s="19">
        <v>570804.4</v>
      </c>
      <c r="AG48" s="21">
        <v>83158677.80000001</v>
      </c>
      <c r="AH48" s="19">
        <v>8681475.2</v>
      </c>
      <c r="AI48" s="19">
        <v>27491338</v>
      </c>
      <c r="AJ48" s="19">
        <v>0</v>
      </c>
      <c r="AK48" s="22">
        <v>119331491.00000001</v>
      </c>
      <c r="AL48" s="23">
        <v>124893195.50000001</v>
      </c>
      <c r="AM48" s="66"/>
      <c r="AN48" s="19">
        <v>949952.08</v>
      </c>
      <c r="AO48" s="19">
        <v>0</v>
      </c>
      <c r="AP48" s="19">
        <v>8401.45</v>
      </c>
      <c r="AQ48" s="19">
        <v>349.82</v>
      </c>
      <c r="AR48" s="19">
        <v>3027.08</v>
      </c>
      <c r="AS48" s="19">
        <v>0</v>
      </c>
      <c r="AT48" s="19">
        <v>0</v>
      </c>
      <c r="AU48" s="20">
        <v>961730.4299999998</v>
      </c>
      <c r="AV48" s="19">
        <v>10320402.52</v>
      </c>
      <c r="AW48" s="19">
        <v>0</v>
      </c>
      <c r="AX48" s="19">
        <v>71315.59</v>
      </c>
      <c r="AY48" s="21">
        <v>10391718.11</v>
      </c>
      <c r="AZ48" s="19">
        <v>1084860.44</v>
      </c>
      <c r="BA48" s="19">
        <v>3435391.44</v>
      </c>
      <c r="BB48" s="19">
        <v>0</v>
      </c>
      <c r="BC48" s="22">
        <v>14911969.989999998</v>
      </c>
      <c r="BD48" s="70">
        <v>15873700.419999998</v>
      </c>
    </row>
    <row r="49" spans="1:56" ht="12.75">
      <c r="A49" s="24">
        <v>40</v>
      </c>
      <c r="B49" s="17" t="s">
        <v>1</v>
      </c>
      <c r="C49" s="25" t="s">
        <v>208</v>
      </c>
      <c r="D49" s="19">
        <v>1476879.31</v>
      </c>
      <c r="E49" s="19">
        <v>1874354.28</v>
      </c>
      <c r="F49" s="19">
        <v>24526.43</v>
      </c>
      <c r="G49" s="19">
        <v>710.59</v>
      </c>
      <c r="H49" s="19">
        <v>9206.44</v>
      </c>
      <c r="I49" s="19">
        <v>169155.56</v>
      </c>
      <c r="J49" s="19">
        <v>493527.23</v>
      </c>
      <c r="K49" s="20">
        <v>4048359.84</v>
      </c>
      <c r="L49" s="19">
        <v>32498539.55</v>
      </c>
      <c r="M49" s="19">
        <v>754283.7</v>
      </c>
      <c r="N49" s="19">
        <v>244630.66</v>
      </c>
      <c r="O49" s="21">
        <f t="shared" si="2"/>
        <v>33497453.91</v>
      </c>
      <c r="P49" s="19">
        <v>0</v>
      </c>
      <c r="Q49" s="19">
        <v>0</v>
      </c>
      <c r="R49" s="19">
        <v>0</v>
      </c>
      <c r="S49" s="22">
        <f t="shared" si="1"/>
        <v>33497453.91</v>
      </c>
      <c r="T49" s="23">
        <v>37545813.769999996</v>
      </c>
      <c r="U49" s="66"/>
      <c r="V49" s="19">
        <v>1095990.7</v>
      </c>
      <c r="W49" s="19">
        <v>1452603.7</v>
      </c>
      <c r="X49" s="19">
        <v>20684.5</v>
      </c>
      <c r="Y49" s="19">
        <v>521.7</v>
      </c>
      <c r="Z49" s="19">
        <v>7836.1</v>
      </c>
      <c r="AA49" s="19">
        <v>146706.1</v>
      </c>
      <c r="AB49" s="19">
        <v>400719.8</v>
      </c>
      <c r="AC49" s="20">
        <v>3125062.6</v>
      </c>
      <c r="AD49" s="19">
        <v>26000383.9</v>
      </c>
      <c r="AE49" s="19">
        <v>603463</v>
      </c>
      <c r="AF49" s="19">
        <v>195723.7</v>
      </c>
      <c r="AG49" s="21">
        <v>26799570.599999998</v>
      </c>
      <c r="AH49" s="19">
        <v>0</v>
      </c>
      <c r="AI49" s="19">
        <v>0</v>
      </c>
      <c r="AJ49" s="19">
        <v>0</v>
      </c>
      <c r="AK49" s="22">
        <v>26799570.599999998</v>
      </c>
      <c r="AL49" s="23">
        <v>29924633.2</v>
      </c>
      <c r="AM49" s="66"/>
      <c r="AN49" s="19">
        <v>190444.31</v>
      </c>
      <c r="AO49" s="19">
        <v>210875.29</v>
      </c>
      <c r="AP49" s="19">
        <v>1920.97</v>
      </c>
      <c r="AQ49" s="19">
        <v>94.45</v>
      </c>
      <c r="AR49" s="19">
        <v>685.17</v>
      </c>
      <c r="AS49" s="19">
        <v>11224.73</v>
      </c>
      <c r="AT49" s="19">
        <v>46403.72</v>
      </c>
      <c r="AU49" s="20">
        <v>461648.6399999999</v>
      </c>
      <c r="AV49" s="19">
        <v>3249077.82</v>
      </c>
      <c r="AW49" s="19">
        <v>75410.34000000001</v>
      </c>
      <c r="AX49" s="19">
        <v>24453.48</v>
      </c>
      <c r="AY49" s="21">
        <v>3348941.6399999997</v>
      </c>
      <c r="AZ49" s="19">
        <v>0</v>
      </c>
      <c r="BA49" s="19">
        <v>0</v>
      </c>
      <c r="BB49" s="19">
        <v>0</v>
      </c>
      <c r="BC49" s="22">
        <v>3348941.6399999997</v>
      </c>
      <c r="BD49" s="70">
        <v>3810590.2799999993</v>
      </c>
    </row>
    <row r="50" spans="1:56" ht="12.75">
      <c r="A50" s="24">
        <v>41</v>
      </c>
      <c r="B50" s="17" t="s">
        <v>1</v>
      </c>
      <c r="C50" s="25" t="s">
        <v>209</v>
      </c>
      <c r="D50" s="19">
        <v>16834667.46</v>
      </c>
      <c r="E50" s="19">
        <v>19803812.64</v>
      </c>
      <c r="F50" s="19">
        <v>274460.07</v>
      </c>
      <c r="G50" s="19">
        <v>6885.99</v>
      </c>
      <c r="H50" s="19">
        <v>105393.31</v>
      </c>
      <c r="I50" s="19">
        <v>1459124.09</v>
      </c>
      <c r="J50" s="19">
        <v>2667420.45</v>
      </c>
      <c r="K50" s="20">
        <v>41151764.01000001</v>
      </c>
      <c r="L50" s="19">
        <v>216622280.01</v>
      </c>
      <c r="M50" s="19">
        <v>5163385.93</v>
      </c>
      <c r="N50" s="19">
        <v>526036.75</v>
      </c>
      <c r="O50" s="21">
        <f t="shared" si="2"/>
        <v>222311702.69</v>
      </c>
      <c r="P50" s="19">
        <v>0</v>
      </c>
      <c r="Q50" s="19">
        <v>0</v>
      </c>
      <c r="R50" s="19">
        <v>0</v>
      </c>
      <c r="S50" s="22">
        <f t="shared" si="1"/>
        <v>222311702.69</v>
      </c>
      <c r="T50" s="23">
        <v>263463466.72000003</v>
      </c>
      <c r="U50" s="66"/>
      <c r="V50" s="19">
        <v>12904381.9</v>
      </c>
      <c r="W50" s="19">
        <v>15375459.1</v>
      </c>
      <c r="X50" s="19">
        <v>226161.8</v>
      </c>
      <c r="Y50" s="19">
        <v>4957.9</v>
      </c>
      <c r="Z50" s="19">
        <v>88312.6</v>
      </c>
      <c r="AA50" s="19">
        <v>1231054.4</v>
      </c>
      <c r="AB50" s="19">
        <v>2216740.6</v>
      </c>
      <c r="AC50" s="20">
        <v>32047068.3</v>
      </c>
      <c r="AD50" s="19">
        <v>173308170.8</v>
      </c>
      <c r="AE50" s="19">
        <v>4130955.4</v>
      </c>
      <c r="AF50" s="19">
        <v>420870.6</v>
      </c>
      <c r="AG50" s="21">
        <v>177859996.8</v>
      </c>
      <c r="AH50" s="19">
        <v>0</v>
      </c>
      <c r="AI50" s="19">
        <v>0</v>
      </c>
      <c r="AJ50" s="19">
        <v>0</v>
      </c>
      <c r="AK50" s="22">
        <v>177859996.8</v>
      </c>
      <c r="AL50" s="23">
        <v>209907065.10000002</v>
      </c>
      <c r="AM50" s="66"/>
      <c r="AN50" s="19">
        <v>1965142.78</v>
      </c>
      <c r="AO50" s="19">
        <v>2214176.77</v>
      </c>
      <c r="AP50" s="19">
        <v>24149.14</v>
      </c>
      <c r="AQ50" s="19">
        <v>964.05</v>
      </c>
      <c r="AR50" s="19">
        <v>8540.36</v>
      </c>
      <c r="AS50" s="19">
        <v>114034.85</v>
      </c>
      <c r="AT50" s="19">
        <v>225339.93</v>
      </c>
      <c r="AU50" s="20">
        <v>4552347.879999999</v>
      </c>
      <c r="AV50" s="19">
        <v>21657054.6</v>
      </c>
      <c r="AW50" s="19">
        <v>516215.26</v>
      </c>
      <c r="AX50" s="19">
        <v>52583.08</v>
      </c>
      <c r="AY50" s="21">
        <v>22225852.94</v>
      </c>
      <c r="AZ50" s="19">
        <v>0</v>
      </c>
      <c r="BA50" s="19">
        <v>0</v>
      </c>
      <c r="BB50" s="19">
        <v>0</v>
      </c>
      <c r="BC50" s="22">
        <v>22225852.94</v>
      </c>
      <c r="BD50" s="70">
        <v>26778200.82</v>
      </c>
    </row>
    <row r="51" spans="1:56" ht="12.75">
      <c r="A51" s="24">
        <v>42</v>
      </c>
      <c r="B51" s="17" t="s">
        <v>1</v>
      </c>
      <c r="C51" s="25" t="s">
        <v>210</v>
      </c>
      <c r="D51" s="19">
        <v>961961.08</v>
      </c>
      <c r="E51" s="19">
        <v>1082989.6</v>
      </c>
      <c r="F51" s="19">
        <v>14171.21</v>
      </c>
      <c r="G51" s="19">
        <v>410.57</v>
      </c>
      <c r="H51" s="19">
        <v>5319.42</v>
      </c>
      <c r="I51" s="19">
        <v>102576.27</v>
      </c>
      <c r="J51" s="19">
        <v>308204.33</v>
      </c>
      <c r="K51" s="20">
        <v>2475632.48</v>
      </c>
      <c r="L51" s="19">
        <v>32146401.94</v>
      </c>
      <c r="M51" s="19">
        <v>0</v>
      </c>
      <c r="N51" s="19">
        <v>1926.56</v>
      </c>
      <c r="O51" s="21">
        <f t="shared" si="2"/>
        <v>32148328.5</v>
      </c>
      <c r="P51" s="31">
        <v>0</v>
      </c>
      <c r="Q51" s="19">
        <v>3371244.87</v>
      </c>
      <c r="R51" s="19">
        <v>0</v>
      </c>
      <c r="S51" s="22">
        <f t="shared" si="1"/>
        <v>35519573.37</v>
      </c>
      <c r="T51" s="23">
        <v>37995205.87</v>
      </c>
      <c r="U51" s="66"/>
      <c r="V51" s="19">
        <v>723860.2</v>
      </c>
      <c r="W51" s="19">
        <v>840287.6</v>
      </c>
      <c r="X51" s="19">
        <v>11965.3</v>
      </c>
      <c r="Y51" s="19">
        <v>301.8</v>
      </c>
      <c r="Z51" s="19">
        <v>4533</v>
      </c>
      <c r="AA51" s="19">
        <v>89016.8</v>
      </c>
      <c r="AB51" s="19">
        <v>241303.2</v>
      </c>
      <c r="AC51" s="20">
        <v>1911267.9</v>
      </c>
      <c r="AD51" s="19">
        <v>25718657</v>
      </c>
      <c r="AE51" s="19">
        <v>0</v>
      </c>
      <c r="AF51" s="19">
        <v>1541.4</v>
      </c>
      <c r="AG51" s="21">
        <v>25720198.4</v>
      </c>
      <c r="AH51" s="19">
        <v>0</v>
      </c>
      <c r="AI51" s="19">
        <v>2697156.9</v>
      </c>
      <c r="AJ51" s="19">
        <v>0</v>
      </c>
      <c r="AK51" s="22">
        <v>28417355.299999997</v>
      </c>
      <c r="AL51" s="23">
        <v>30328623.199999996</v>
      </c>
      <c r="AM51" s="66"/>
      <c r="AN51" s="19">
        <v>119050.44</v>
      </c>
      <c r="AO51" s="19">
        <v>121351</v>
      </c>
      <c r="AP51" s="19">
        <v>1102.96</v>
      </c>
      <c r="AQ51" s="19">
        <v>54.39</v>
      </c>
      <c r="AR51" s="19">
        <v>393.21</v>
      </c>
      <c r="AS51" s="19">
        <v>6779.74</v>
      </c>
      <c r="AT51" s="19">
        <v>33450.57</v>
      </c>
      <c r="AU51" s="20">
        <v>282182.31</v>
      </c>
      <c r="AV51" s="19">
        <v>3213872.45</v>
      </c>
      <c r="AW51" s="19">
        <v>0</v>
      </c>
      <c r="AX51" s="19">
        <v>192.58</v>
      </c>
      <c r="AY51" s="21">
        <v>3214065.0300000003</v>
      </c>
      <c r="AZ51" s="19">
        <v>0</v>
      </c>
      <c r="BA51" s="19">
        <v>337043.99</v>
      </c>
      <c r="BB51" s="19">
        <v>0</v>
      </c>
      <c r="BC51" s="22">
        <v>3551109.0200000005</v>
      </c>
      <c r="BD51" s="70">
        <v>3833291.3300000005</v>
      </c>
    </row>
    <row r="52" spans="1:56" ht="12.75">
      <c r="A52" s="24">
        <v>43</v>
      </c>
      <c r="B52" s="17" t="s">
        <v>1</v>
      </c>
      <c r="C52" s="25" t="s">
        <v>211</v>
      </c>
      <c r="D52" s="19">
        <v>8815061.31</v>
      </c>
      <c r="E52" s="19">
        <v>10638683.54</v>
      </c>
      <c r="F52" s="19">
        <v>117194.12</v>
      </c>
      <c r="G52" s="19">
        <v>3681.94</v>
      </c>
      <c r="H52" s="19">
        <v>41308.63</v>
      </c>
      <c r="I52" s="19">
        <v>1056299.37</v>
      </c>
      <c r="J52" s="19">
        <v>1671630.77</v>
      </c>
      <c r="K52" s="20">
        <v>22343859.680000003</v>
      </c>
      <c r="L52" s="19">
        <v>93202066.26</v>
      </c>
      <c r="M52" s="19">
        <v>757553.7</v>
      </c>
      <c r="N52" s="19">
        <v>820251.22</v>
      </c>
      <c r="O52" s="21">
        <f t="shared" si="2"/>
        <v>94779871.18</v>
      </c>
      <c r="P52" s="19">
        <v>4938412.66</v>
      </c>
      <c r="Q52" s="19">
        <v>0</v>
      </c>
      <c r="R52" s="19">
        <v>0</v>
      </c>
      <c r="S52" s="22">
        <f t="shared" si="1"/>
        <v>99718283.84</v>
      </c>
      <c r="T52" s="23">
        <v>122062143.54</v>
      </c>
      <c r="U52" s="66"/>
      <c r="V52" s="19">
        <v>6736510.6</v>
      </c>
      <c r="W52" s="19">
        <v>8111521.6</v>
      </c>
      <c r="X52" s="19">
        <v>97877.2</v>
      </c>
      <c r="Y52" s="19">
        <v>2726.5</v>
      </c>
      <c r="Z52" s="19">
        <v>35189.8</v>
      </c>
      <c r="AA52" s="19">
        <v>891504.9</v>
      </c>
      <c r="AB52" s="19">
        <v>1404750.6</v>
      </c>
      <c r="AC52" s="20">
        <v>17280081.2</v>
      </c>
      <c r="AD52" s="19">
        <v>74566104.7</v>
      </c>
      <c r="AE52" s="19">
        <v>606079.1</v>
      </c>
      <c r="AF52" s="19">
        <v>656265.3</v>
      </c>
      <c r="AG52" s="21">
        <v>75828449.10000001</v>
      </c>
      <c r="AH52" s="19">
        <v>3950966</v>
      </c>
      <c r="AI52" s="19">
        <v>0</v>
      </c>
      <c r="AJ52" s="19">
        <v>0</v>
      </c>
      <c r="AK52" s="22">
        <v>79779415.10000001</v>
      </c>
      <c r="AL52" s="23">
        <v>97059496.30000001</v>
      </c>
      <c r="AM52" s="66"/>
      <c r="AN52" s="19">
        <v>1039275.36</v>
      </c>
      <c r="AO52" s="19">
        <v>1263580.97</v>
      </c>
      <c r="AP52" s="19">
        <v>9658.46</v>
      </c>
      <c r="AQ52" s="19">
        <v>477.72</v>
      </c>
      <c r="AR52" s="19">
        <v>3059.42</v>
      </c>
      <c r="AS52" s="19">
        <v>82397.24</v>
      </c>
      <c r="AT52" s="19">
        <v>133440.09</v>
      </c>
      <c r="AU52" s="20">
        <v>2531889.2600000002</v>
      </c>
      <c r="AV52" s="19">
        <v>9317980.77</v>
      </c>
      <c r="AW52" s="19">
        <v>75737.29000000001</v>
      </c>
      <c r="AX52" s="19">
        <v>81992.96</v>
      </c>
      <c r="AY52" s="21">
        <v>9475711.02</v>
      </c>
      <c r="AZ52" s="19">
        <v>493723.33</v>
      </c>
      <c r="BA52" s="19">
        <v>0</v>
      </c>
      <c r="BB52" s="19">
        <v>0</v>
      </c>
      <c r="BC52" s="22">
        <v>9969434.35</v>
      </c>
      <c r="BD52" s="70">
        <v>12501323.61</v>
      </c>
    </row>
    <row r="53" spans="1:56" ht="12.75">
      <c r="A53" s="24">
        <v>44</v>
      </c>
      <c r="B53" s="17" t="s">
        <v>1</v>
      </c>
      <c r="C53" s="25" t="s">
        <v>212</v>
      </c>
      <c r="D53" s="19">
        <v>1271272.25</v>
      </c>
      <c r="E53" s="19">
        <v>1700991.8</v>
      </c>
      <c r="F53" s="19">
        <v>21144.25</v>
      </c>
      <c r="G53" s="19">
        <v>567.43</v>
      </c>
      <c r="H53" s="19">
        <v>7972.3</v>
      </c>
      <c r="I53" s="19">
        <v>166813.23</v>
      </c>
      <c r="J53" s="19">
        <v>439705.85</v>
      </c>
      <c r="K53" s="20">
        <v>3608467.11</v>
      </c>
      <c r="L53" s="19">
        <v>46798765.20999999</v>
      </c>
      <c r="M53" s="19">
        <v>283522.21</v>
      </c>
      <c r="N53" s="19">
        <v>22599.29</v>
      </c>
      <c r="O53" s="21">
        <f t="shared" si="2"/>
        <v>47104886.70999999</v>
      </c>
      <c r="P53" s="19">
        <v>0</v>
      </c>
      <c r="Q53" s="19">
        <v>0</v>
      </c>
      <c r="R53" s="19">
        <v>0</v>
      </c>
      <c r="S53" s="22">
        <f t="shared" si="1"/>
        <v>47104886.70999999</v>
      </c>
      <c r="T53" s="23">
        <v>50713353.839999996</v>
      </c>
      <c r="U53" s="66"/>
      <c r="V53" s="19">
        <v>968512.2</v>
      </c>
      <c r="W53" s="19">
        <v>1333152.7</v>
      </c>
      <c r="X53" s="19">
        <v>18418.5</v>
      </c>
      <c r="Y53" s="19">
        <v>427.6</v>
      </c>
      <c r="Z53" s="19">
        <v>6906.3</v>
      </c>
      <c r="AA53" s="19">
        <v>143806.5</v>
      </c>
      <c r="AB53" s="19">
        <v>384389.9</v>
      </c>
      <c r="AC53" s="20">
        <v>2855613.6999999997</v>
      </c>
      <c r="AD53" s="19">
        <v>37441247.5</v>
      </c>
      <c r="AE53" s="19">
        <v>226831.3</v>
      </c>
      <c r="AF53" s="19">
        <v>18081.2</v>
      </c>
      <c r="AG53" s="21">
        <v>37686160</v>
      </c>
      <c r="AH53" s="19">
        <v>0</v>
      </c>
      <c r="AI53" s="19">
        <v>0</v>
      </c>
      <c r="AJ53" s="19">
        <v>0</v>
      </c>
      <c r="AK53" s="22">
        <v>37686160</v>
      </c>
      <c r="AL53" s="23">
        <v>40541773.7</v>
      </c>
      <c r="AM53" s="66"/>
      <c r="AN53" s="19">
        <v>151380.03</v>
      </c>
      <c r="AO53" s="19">
        <v>183919.55</v>
      </c>
      <c r="AP53" s="19">
        <v>1362.88</v>
      </c>
      <c r="AQ53" s="19">
        <v>69.92</v>
      </c>
      <c r="AR53" s="19">
        <v>533</v>
      </c>
      <c r="AS53" s="19">
        <v>11503.37</v>
      </c>
      <c r="AT53" s="19">
        <v>27657.98</v>
      </c>
      <c r="AU53" s="20">
        <v>376426.7299999999</v>
      </c>
      <c r="AV53" s="19">
        <v>4678758.850000001</v>
      </c>
      <c r="AW53" s="19">
        <v>28345.45</v>
      </c>
      <c r="AX53" s="19">
        <v>2259.05</v>
      </c>
      <c r="AY53" s="21">
        <v>4709363.350000001</v>
      </c>
      <c r="AZ53" s="19">
        <v>0</v>
      </c>
      <c r="BA53" s="19">
        <v>0</v>
      </c>
      <c r="BB53" s="19">
        <v>0</v>
      </c>
      <c r="BC53" s="22">
        <v>4709363.350000001</v>
      </c>
      <c r="BD53" s="70">
        <v>5085790.08</v>
      </c>
    </row>
    <row r="54" spans="1:56" ht="12.75">
      <c r="A54" s="24">
        <v>45</v>
      </c>
      <c r="B54" s="17" t="s">
        <v>1</v>
      </c>
      <c r="C54" s="25" t="s">
        <v>213</v>
      </c>
      <c r="D54" s="19">
        <v>5147777.03</v>
      </c>
      <c r="E54" s="19">
        <v>7289164.82</v>
      </c>
      <c r="F54" s="19">
        <v>89851.09</v>
      </c>
      <c r="G54" s="19">
        <v>2349.83</v>
      </c>
      <c r="H54" s="19">
        <v>36487.01</v>
      </c>
      <c r="I54" s="19">
        <v>760652.97</v>
      </c>
      <c r="J54" s="19">
        <v>1530131.42</v>
      </c>
      <c r="K54" s="20">
        <v>14856414.170000002</v>
      </c>
      <c r="L54" s="19">
        <v>100481288.8</v>
      </c>
      <c r="M54" s="19">
        <v>1893953.94</v>
      </c>
      <c r="N54" s="19">
        <v>388612.63</v>
      </c>
      <c r="O54" s="21">
        <f t="shared" si="2"/>
        <v>102763855.36999999</v>
      </c>
      <c r="P54" s="31">
        <v>0</v>
      </c>
      <c r="Q54" s="19">
        <v>11932670.64</v>
      </c>
      <c r="R54" s="19">
        <v>0</v>
      </c>
      <c r="S54" s="22">
        <f t="shared" si="1"/>
        <v>114696526.00999999</v>
      </c>
      <c r="T54" s="23">
        <v>129552940.19999999</v>
      </c>
      <c r="U54" s="66"/>
      <c r="V54" s="19">
        <v>3867921.3</v>
      </c>
      <c r="W54" s="19">
        <v>5617943.7</v>
      </c>
      <c r="X54" s="19">
        <v>74940.6</v>
      </c>
      <c r="Y54" s="19">
        <v>1727.6</v>
      </c>
      <c r="Z54" s="19">
        <v>30857.2</v>
      </c>
      <c r="AA54" s="19">
        <v>659833.5</v>
      </c>
      <c r="AB54" s="19">
        <v>1270605.2</v>
      </c>
      <c r="AC54" s="20">
        <v>11523829.099999998</v>
      </c>
      <c r="AD54" s="19">
        <v>80389830.5</v>
      </c>
      <c r="AE54" s="19">
        <v>1515253.6</v>
      </c>
      <c r="AF54" s="19">
        <v>310920.6</v>
      </c>
      <c r="AG54" s="21">
        <v>82216004.7</v>
      </c>
      <c r="AH54" s="19">
        <v>0</v>
      </c>
      <c r="AI54" s="19">
        <v>9546706.5</v>
      </c>
      <c r="AJ54" s="19">
        <v>0</v>
      </c>
      <c r="AK54" s="22">
        <v>91762711.2</v>
      </c>
      <c r="AL54" s="23">
        <v>103286540.3</v>
      </c>
      <c r="AM54" s="66"/>
      <c r="AN54" s="19">
        <v>639927.87</v>
      </c>
      <c r="AO54" s="19">
        <v>835610.56</v>
      </c>
      <c r="AP54" s="19">
        <v>7455.25</v>
      </c>
      <c r="AQ54" s="19">
        <v>311.12</v>
      </c>
      <c r="AR54" s="19">
        <v>2814.91</v>
      </c>
      <c r="AS54" s="19">
        <v>50409.74</v>
      </c>
      <c r="AT54" s="19">
        <v>129763.11</v>
      </c>
      <c r="AU54" s="20">
        <v>1666292.5600000003</v>
      </c>
      <c r="AV54" s="19">
        <v>10045729.15</v>
      </c>
      <c r="AW54" s="19">
        <v>189350.16</v>
      </c>
      <c r="AX54" s="19">
        <v>38846.02</v>
      </c>
      <c r="AY54" s="21">
        <v>10273925.33</v>
      </c>
      <c r="AZ54" s="19">
        <v>0</v>
      </c>
      <c r="BA54" s="19">
        <v>1192982.07</v>
      </c>
      <c r="BB54" s="19">
        <v>0</v>
      </c>
      <c r="BC54" s="22">
        <v>11466907.4</v>
      </c>
      <c r="BD54" s="70">
        <v>13133199.96</v>
      </c>
    </row>
    <row r="55" spans="1:56" ht="12.75">
      <c r="A55" s="24">
        <v>46</v>
      </c>
      <c r="B55" s="17" t="s">
        <v>1</v>
      </c>
      <c r="C55" s="25" t="s">
        <v>214</v>
      </c>
      <c r="D55" s="19">
        <v>28240125.49</v>
      </c>
      <c r="E55" s="19">
        <v>29494347.75</v>
      </c>
      <c r="F55" s="19">
        <v>371701.36</v>
      </c>
      <c r="G55" s="19">
        <v>9869.58</v>
      </c>
      <c r="H55" s="19">
        <v>129433.63</v>
      </c>
      <c r="I55" s="19">
        <v>2916301.6</v>
      </c>
      <c r="J55" s="19">
        <v>4400554.39</v>
      </c>
      <c r="K55" s="20">
        <v>65562333.8</v>
      </c>
      <c r="L55" s="19">
        <v>265001159.06</v>
      </c>
      <c r="M55" s="19">
        <v>5030164.64</v>
      </c>
      <c r="N55" s="19">
        <v>4955562.01</v>
      </c>
      <c r="O55" s="21">
        <f t="shared" si="2"/>
        <v>274986885.71</v>
      </c>
      <c r="P55" s="19">
        <v>110909613.38</v>
      </c>
      <c r="Q55" s="19">
        <v>0</v>
      </c>
      <c r="R55" s="19">
        <v>0</v>
      </c>
      <c r="S55" s="22">
        <f t="shared" si="1"/>
        <v>385896499.09</v>
      </c>
      <c r="T55" s="23">
        <v>451458832.91</v>
      </c>
      <c r="U55" s="66"/>
      <c r="V55" s="19">
        <v>21421744.4</v>
      </c>
      <c r="W55" s="19">
        <v>22621073.9</v>
      </c>
      <c r="X55" s="19">
        <v>306206.5</v>
      </c>
      <c r="Y55" s="19">
        <v>7193.5</v>
      </c>
      <c r="Z55" s="19">
        <v>107725.9</v>
      </c>
      <c r="AA55" s="19">
        <v>2511350.6</v>
      </c>
      <c r="AB55" s="19">
        <v>3692313.1</v>
      </c>
      <c r="AC55" s="20">
        <v>50667607.9</v>
      </c>
      <c r="AD55" s="19">
        <v>212013584.8</v>
      </c>
      <c r="AE55" s="19">
        <v>4024372</v>
      </c>
      <c r="AF55" s="19">
        <v>3964838.2</v>
      </c>
      <c r="AG55" s="21">
        <v>220002795</v>
      </c>
      <c r="AH55" s="19">
        <v>88732988.2</v>
      </c>
      <c r="AI55" s="19">
        <v>0</v>
      </c>
      <c r="AJ55" s="19">
        <v>0</v>
      </c>
      <c r="AK55" s="22">
        <v>308735783.2</v>
      </c>
      <c r="AL55" s="23">
        <v>359403391.09999996</v>
      </c>
      <c r="AM55" s="66"/>
      <c r="AN55" s="19">
        <v>3409190.55</v>
      </c>
      <c r="AO55" s="19">
        <v>3436636.93</v>
      </c>
      <c r="AP55" s="19">
        <v>32747.43</v>
      </c>
      <c r="AQ55" s="19">
        <v>1338.04</v>
      </c>
      <c r="AR55" s="19">
        <v>10853.87</v>
      </c>
      <c r="AS55" s="19">
        <v>202475.5</v>
      </c>
      <c r="AT55" s="19">
        <v>354120.65</v>
      </c>
      <c r="AU55" s="20">
        <v>7447362.970000001</v>
      </c>
      <c r="AV55" s="19">
        <v>26493787.12</v>
      </c>
      <c r="AW55" s="19">
        <v>502896.31</v>
      </c>
      <c r="AX55" s="19">
        <v>495361.91</v>
      </c>
      <c r="AY55" s="21">
        <v>27492045.34</v>
      </c>
      <c r="AZ55" s="19">
        <v>11088312.59</v>
      </c>
      <c r="BA55" s="19">
        <v>0</v>
      </c>
      <c r="BB55" s="19">
        <v>0</v>
      </c>
      <c r="BC55" s="22">
        <v>38580357.93</v>
      </c>
      <c r="BD55" s="70">
        <v>46027720.9</v>
      </c>
    </row>
    <row r="56" spans="1:56" ht="12.75">
      <c r="A56" s="24">
        <v>47</v>
      </c>
      <c r="B56" s="17" t="s">
        <v>1</v>
      </c>
      <c r="C56" s="25" t="s">
        <v>215</v>
      </c>
      <c r="D56" s="19">
        <v>6575971.35</v>
      </c>
      <c r="E56" s="19">
        <v>6354325.28</v>
      </c>
      <c r="F56" s="19">
        <v>83148.06</v>
      </c>
      <c r="G56" s="19">
        <v>2409</v>
      </c>
      <c r="H56" s="19">
        <v>31211.12</v>
      </c>
      <c r="I56" s="19">
        <v>562789.16</v>
      </c>
      <c r="J56" s="19">
        <v>1007734.86</v>
      </c>
      <c r="K56" s="20">
        <v>14617588.829999998</v>
      </c>
      <c r="L56" s="19">
        <v>68127480.65</v>
      </c>
      <c r="M56" s="19">
        <v>675594.04</v>
      </c>
      <c r="N56" s="19">
        <v>168903.52</v>
      </c>
      <c r="O56" s="21">
        <f t="shared" si="2"/>
        <v>68971978.21000001</v>
      </c>
      <c r="P56" s="19">
        <v>0</v>
      </c>
      <c r="Q56" s="19">
        <v>0</v>
      </c>
      <c r="R56" s="19">
        <v>0</v>
      </c>
      <c r="S56" s="22">
        <f t="shared" si="1"/>
        <v>68971978.21000001</v>
      </c>
      <c r="T56" s="23">
        <v>83589567.06</v>
      </c>
      <c r="U56" s="66"/>
      <c r="V56" s="19">
        <v>5085652.9</v>
      </c>
      <c r="W56" s="19">
        <v>4887171.7</v>
      </c>
      <c r="X56" s="19">
        <v>69591.3</v>
      </c>
      <c r="Y56" s="19">
        <v>1755.2</v>
      </c>
      <c r="Z56" s="19">
        <v>26364</v>
      </c>
      <c r="AA56" s="19">
        <v>483698.8</v>
      </c>
      <c r="AB56" s="19">
        <v>839994.1</v>
      </c>
      <c r="AC56" s="20">
        <v>11394228.000000002</v>
      </c>
      <c r="AD56" s="19">
        <v>54505238.6</v>
      </c>
      <c r="AE56" s="19">
        <v>540507.5</v>
      </c>
      <c r="AF56" s="19">
        <v>135136.1</v>
      </c>
      <c r="AG56" s="21">
        <v>55180882.2</v>
      </c>
      <c r="AH56" s="19">
        <v>0</v>
      </c>
      <c r="AI56" s="19">
        <v>0</v>
      </c>
      <c r="AJ56" s="19">
        <v>0</v>
      </c>
      <c r="AK56" s="22">
        <v>55180882.2</v>
      </c>
      <c r="AL56" s="23">
        <v>66575110.2</v>
      </c>
      <c r="AM56" s="66"/>
      <c r="AN56" s="19">
        <v>745159.23</v>
      </c>
      <c r="AO56" s="19">
        <v>733576.79</v>
      </c>
      <c r="AP56" s="19">
        <v>6778.38</v>
      </c>
      <c r="AQ56" s="19">
        <v>326.9</v>
      </c>
      <c r="AR56" s="19">
        <v>2423.56</v>
      </c>
      <c r="AS56" s="19">
        <v>39545.18</v>
      </c>
      <c r="AT56" s="19">
        <v>83870.38</v>
      </c>
      <c r="AU56" s="20">
        <v>1611680.42</v>
      </c>
      <c r="AV56" s="19">
        <v>6811121.02</v>
      </c>
      <c r="AW56" s="19">
        <v>67543.26000000001</v>
      </c>
      <c r="AX56" s="19">
        <v>16883.71</v>
      </c>
      <c r="AY56" s="21">
        <v>6895547.989999999</v>
      </c>
      <c r="AZ56" s="19">
        <v>0</v>
      </c>
      <c r="BA56" s="19">
        <v>0</v>
      </c>
      <c r="BB56" s="19">
        <v>0</v>
      </c>
      <c r="BC56" s="22">
        <v>6895547.989999999</v>
      </c>
      <c r="BD56" s="70">
        <v>8507228.41</v>
      </c>
    </row>
    <row r="57" spans="1:56" ht="12.75">
      <c r="A57" s="24">
        <v>48</v>
      </c>
      <c r="B57" s="17" t="s">
        <v>1</v>
      </c>
      <c r="C57" s="26" t="s">
        <v>216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21">
        <f t="shared" si="2"/>
        <v>0</v>
      </c>
      <c r="P57" s="19">
        <v>0</v>
      </c>
      <c r="Q57" s="19">
        <v>0</v>
      </c>
      <c r="R57" s="19">
        <v>144621.86</v>
      </c>
      <c r="S57" s="22">
        <f t="shared" si="1"/>
        <v>144621.86</v>
      </c>
      <c r="T57" s="23">
        <v>144621.86</v>
      </c>
      <c r="U57" s="66"/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20">
        <v>0</v>
      </c>
      <c r="AD57" s="19">
        <v>0</v>
      </c>
      <c r="AE57" s="19">
        <v>0</v>
      </c>
      <c r="AF57" s="19">
        <v>0</v>
      </c>
      <c r="AG57" s="21">
        <v>0</v>
      </c>
      <c r="AH57" s="19">
        <v>0</v>
      </c>
      <c r="AI57" s="19">
        <v>0</v>
      </c>
      <c r="AJ57" s="19">
        <v>115704.4</v>
      </c>
      <c r="AK57" s="22">
        <v>115704.4</v>
      </c>
      <c r="AL57" s="23">
        <v>115704.4</v>
      </c>
      <c r="AM57" s="66"/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20">
        <v>0</v>
      </c>
      <c r="AV57" s="19">
        <v>0</v>
      </c>
      <c r="AW57" s="19">
        <v>0</v>
      </c>
      <c r="AX57" s="19">
        <v>0</v>
      </c>
      <c r="AY57" s="21">
        <v>0</v>
      </c>
      <c r="AZ57" s="19">
        <v>0</v>
      </c>
      <c r="BA57" s="19">
        <v>0</v>
      </c>
      <c r="BB57" s="19">
        <v>14458.73</v>
      </c>
      <c r="BC57" s="22">
        <v>14458.73</v>
      </c>
      <c r="BD57" s="70">
        <v>14458.73</v>
      </c>
    </row>
    <row r="58" spans="1:56" ht="12.75">
      <c r="A58" s="24">
        <v>49</v>
      </c>
      <c r="B58" s="17" t="s">
        <v>1</v>
      </c>
      <c r="C58" s="25" t="s">
        <v>217</v>
      </c>
      <c r="D58" s="19">
        <v>1315662.53</v>
      </c>
      <c r="E58" s="19">
        <v>2133575.06</v>
      </c>
      <c r="F58" s="19">
        <v>27918.41</v>
      </c>
      <c r="G58" s="19">
        <v>808.86</v>
      </c>
      <c r="H58" s="19">
        <v>10479.68</v>
      </c>
      <c r="I58" s="19">
        <v>202728.57</v>
      </c>
      <c r="J58" s="19">
        <v>672429.47</v>
      </c>
      <c r="K58" s="20">
        <v>4363602.58</v>
      </c>
      <c r="L58" s="19">
        <v>48901041.47</v>
      </c>
      <c r="M58" s="19">
        <v>98537.38</v>
      </c>
      <c r="N58" s="19">
        <v>75574.61</v>
      </c>
      <c r="O58" s="21">
        <f t="shared" si="2"/>
        <v>49075153.46</v>
      </c>
      <c r="P58" s="31">
        <v>0</v>
      </c>
      <c r="Q58" s="19">
        <v>22396532.41</v>
      </c>
      <c r="R58" s="19">
        <v>0</v>
      </c>
      <c r="S58" s="22">
        <f t="shared" si="1"/>
        <v>71471685.87</v>
      </c>
      <c r="T58" s="23">
        <v>75835288.47</v>
      </c>
      <c r="U58" s="66"/>
      <c r="V58" s="19">
        <v>1010806.5</v>
      </c>
      <c r="W58" s="19">
        <v>1683617.5</v>
      </c>
      <c r="X58" s="19">
        <v>23974</v>
      </c>
      <c r="Y58" s="19">
        <v>604.7</v>
      </c>
      <c r="Z58" s="19">
        <v>9082.3</v>
      </c>
      <c r="AA58" s="19">
        <v>177018.2</v>
      </c>
      <c r="AB58" s="19">
        <v>516709</v>
      </c>
      <c r="AC58" s="20">
        <v>3421812.2</v>
      </c>
      <c r="AD58" s="19">
        <v>39123168.9</v>
      </c>
      <c r="AE58" s="19">
        <v>78834.6</v>
      </c>
      <c r="AF58" s="19">
        <v>60465.6</v>
      </c>
      <c r="AG58" s="21">
        <v>39262469.1</v>
      </c>
      <c r="AH58" s="19">
        <v>0</v>
      </c>
      <c r="AI58" s="19">
        <v>17918295.7</v>
      </c>
      <c r="AJ58" s="19">
        <v>0</v>
      </c>
      <c r="AK58" s="22">
        <v>57180764.8</v>
      </c>
      <c r="AL58" s="23">
        <v>60602577</v>
      </c>
      <c r="AM58" s="66"/>
      <c r="AN58" s="19">
        <v>152428.02</v>
      </c>
      <c r="AO58" s="19">
        <v>224978.78</v>
      </c>
      <c r="AP58" s="19">
        <v>1972.21</v>
      </c>
      <c r="AQ58" s="19">
        <v>102.08</v>
      </c>
      <c r="AR58" s="19">
        <v>698.69</v>
      </c>
      <c r="AS58" s="19">
        <v>12855.19</v>
      </c>
      <c r="AT58" s="19">
        <v>77860.24</v>
      </c>
      <c r="AU58" s="20">
        <v>470895.21</v>
      </c>
      <c r="AV58" s="19">
        <v>4888936.28</v>
      </c>
      <c r="AW58" s="19">
        <v>9851.38</v>
      </c>
      <c r="AX58" s="19">
        <v>7554.51</v>
      </c>
      <c r="AY58" s="21">
        <v>4906342.17</v>
      </c>
      <c r="AZ58" s="19">
        <v>0</v>
      </c>
      <c r="BA58" s="19">
        <v>2239118.36</v>
      </c>
      <c r="BB58" s="19">
        <v>0</v>
      </c>
      <c r="BC58" s="22">
        <v>7145460.529999999</v>
      </c>
      <c r="BD58" s="70">
        <v>7616355.739999999</v>
      </c>
    </row>
    <row r="59" spans="1:56" ht="12.75">
      <c r="A59" s="24">
        <v>50</v>
      </c>
      <c r="B59" s="17" t="s">
        <v>1</v>
      </c>
      <c r="C59" s="25" t="s">
        <v>218</v>
      </c>
      <c r="D59" s="19">
        <v>12590730.91</v>
      </c>
      <c r="E59" s="19">
        <v>12068823.28</v>
      </c>
      <c r="F59" s="19">
        <v>150022.01</v>
      </c>
      <c r="G59" s="19">
        <v>4026.03</v>
      </c>
      <c r="H59" s="19">
        <v>56564.82</v>
      </c>
      <c r="I59" s="19">
        <v>1135400.52</v>
      </c>
      <c r="J59" s="19">
        <v>2071082.69</v>
      </c>
      <c r="K59" s="20">
        <v>28076650.26</v>
      </c>
      <c r="L59" s="19">
        <v>117939988.92</v>
      </c>
      <c r="M59" s="19">
        <v>2418411.36</v>
      </c>
      <c r="N59" s="19">
        <v>946246.08</v>
      </c>
      <c r="O59" s="21">
        <f t="shared" si="2"/>
        <v>121304646.36</v>
      </c>
      <c r="P59" s="19">
        <v>0</v>
      </c>
      <c r="Q59" s="19">
        <v>0</v>
      </c>
      <c r="R59" s="19">
        <v>0</v>
      </c>
      <c r="S59" s="22">
        <f t="shared" si="1"/>
        <v>121304646.36</v>
      </c>
      <c r="T59" s="23">
        <v>149381296.64</v>
      </c>
      <c r="U59" s="66"/>
      <c r="V59" s="19">
        <v>9847312.4</v>
      </c>
      <c r="W59" s="19">
        <v>9250976.4</v>
      </c>
      <c r="X59" s="19">
        <v>127809.5</v>
      </c>
      <c r="Y59" s="19">
        <v>2967.4</v>
      </c>
      <c r="Z59" s="19">
        <v>47924.1</v>
      </c>
      <c r="AA59" s="19">
        <v>979289.4</v>
      </c>
      <c r="AB59" s="19">
        <v>1840414.3</v>
      </c>
      <c r="AC59" s="20">
        <v>22096693.5</v>
      </c>
      <c r="AD59" s="19">
        <v>94357624.4</v>
      </c>
      <c r="AE59" s="19">
        <v>1934844.6</v>
      </c>
      <c r="AF59" s="19">
        <v>757071.1</v>
      </c>
      <c r="AG59" s="21">
        <v>97049540.10000001</v>
      </c>
      <c r="AH59" s="19">
        <v>0</v>
      </c>
      <c r="AI59" s="19">
        <v>0</v>
      </c>
      <c r="AJ59" s="19">
        <v>0</v>
      </c>
      <c r="AK59" s="22">
        <v>97049540.10000001</v>
      </c>
      <c r="AL59" s="23">
        <v>119146233.60000001</v>
      </c>
      <c r="AM59" s="66"/>
      <c r="AN59" s="19">
        <v>1371709.26</v>
      </c>
      <c r="AO59" s="19">
        <v>1408923.44</v>
      </c>
      <c r="AP59" s="19">
        <v>11106.26</v>
      </c>
      <c r="AQ59" s="19">
        <v>529.32</v>
      </c>
      <c r="AR59" s="19">
        <v>4320.36</v>
      </c>
      <c r="AS59" s="19">
        <v>78055.56</v>
      </c>
      <c r="AT59" s="19">
        <v>115334.2</v>
      </c>
      <c r="AU59" s="20">
        <v>2989978.4</v>
      </c>
      <c r="AV59" s="19">
        <v>11791182.25</v>
      </c>
      <c r="AW59" s="19">
        <v>241783.37</v>
      </c>
      <c r="AX59" s="19">
        <v>94587.49</v>
      </c>
      <c r="AY59" s="21">
        <v>12127553.11</v>
      </c>
      <c r="AZ59" s="19">
        <v>0</v>
      </c>
      <c r="BA59" s="19">
        <v>0</v>
      </c>
      <c r="BB59" s="19">
        <v>0</v>
      </c>
      <c r="BC59" s="22">
        <v>12127553.11</v>
      </c>
      <c r="BD59" s="70">
        <v>15117531.51</v>
      </c>
    </row>
    <row r="60" spans="1:56" ht="12.75">
      <c r="A60" s="24">
        <v>51</v>
      </c>
      <c r="B60" s="17" t="s">
        <v>1</v>
      </c>
      <c r="C60" s="26" t="s">
        <v>219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21">
        <f t="shared" si="2"/>
        <v>0</v>
      </c>
      <c r="P60" s="19">
        <v>0</v>
      </c>
      <c r="Q60" s="19">
        <v>0</v>
      </c>
      <c r="R60" s="19">
        <v>6256232.92</v>
      </c>
      <c r="S60" s="22">
        <f t="shared" si="1"/>
        <v>6256232.92</v>
      </c>
      <c r="T60" s="23">
        <v>6256232.92</v>
      </c>
      <c r="U60" s="66"/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20">
        <v>0</v>
      </c>
      <c r="AD60" s="19">
        <v>0</v>
      </c>
      <c r="AE60" s="19">
        <v>0</v>
      </c>
      <c r="AF60" s="19">
        <v>0</v>
      </c>
      <c r="AG60" s="21">
        <v>0</v>
      </c>
      <c r="AH60" s="19">
        <v>0</v>
      </c>
      <c r="AI60" s="19">
        <v>0</v>
      </c>
      <c r="AJ60" s="19">
        <v>5005285.2</v>
      </c>
      <c r="AK60" s="22">
        <v>5005285.2</v>
      </c>
      <c r="AL60" s="23">
        <v>5005285.2</v>
      </c>
      <c r="AM60" s="66"/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20">
        <v>0</v>
      </c>
      <c r="AV60" s="19">
        <v>0</v>
      </c>
      <c r="AW60" s="19">
        <v>0</v>
      </c>
      <c r="AX60" s="19">
        <v>0</v>
      </c>
      <c r="AY60" s="21">
        <v>0</v>
      </c>
      <c r="AZ60" s="19">
        <v>0</v>
      </c>
      <c r="BA60" s="19">
        <v>0</v>
      </c>
      <c r="BB60" s="19">
        <v>625473.86</v>
      </c>
      <c r="BC60" s="22">
        <v>625473.86</v>
      </c>
      <c r="BD60" s="70">
        <v>625473.86</v>
      </c>
    </row>
    <row r="61" spans="1:56" ht="12.75">
      <c r="A61" s="29">
        <v>52</v>
      </c>
      <c r="B61" s="29" t="s">
        <v>1</v>
      </c>
      <c r="C61" s="30" t="s">
        <v>220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21">
        <f t="shared" si="2"/>
        <v>0</v>
      </c>
      <c r="P61" s="19">
        <v>0</v>
      </c>
      <c r="Q61" s="19">
        <v>0</v>
      </c>
      <c r="R61" s="19">
        <v>5935162.56</v>
      </c>
      <c r="S61" s="22">
        <f t="shared" si="1"/>
        <v>5935162.56</v>
      </c>
      <c r="T61" s="23">
        <v>5935162.56</v>
      </c>
      <c r="U61" s="66"/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20">
        <v>0</v>
      </c>
      <c r="AD61" s="19">
        <v>0</v>
      </c>
      <c r="AE61" s="19">
        <v>0</v>
      </c>
      <c r="AF61" s="19">
        <v>0</v>
      </c>
      <c r="AG61" s="21">
        <v>0</v>
      </c>
      <c r="AH61" s="19">
        <v>0</v>
      </c>
      <c r="AI61" s="19">
        <v>0</v>
      </c>
      <c r="AJ61" s="19">
        <v>4748413.5</v>
      </c>
      <c r="AK61" s="22">
        <v>4748413.5</v>
      </c>
      <c r="AL61" s="23">
        <v>4748413.5</v>
      </c>
      <c r="AM61" s="66"/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20">
        <v>0</v>
      </c>
      <c r="AV61" s="19">
        <v>0</v>
      </c>
      <c r="AW61" s="19">
        <v>0</v>
      </c>
      <c r="AX61" s="19">
        <v>0</v>
      </c>
      <c r="AY61" s="21">
        <v>0</v>
      </c>
      <c r="AZ61" s="19">
        <v>0</v>
      </c>
      <c r="BA61" s="19">
        <v>0</v>
      </c>
      <c r="BB61" s="19">
        <v>593374.53</v>
      </c>
      <c r="BC61" s="22">
        <v>593374.53</v>
      </c>
      <c r="BD61" s="70">
        <v>593374.53</v>
      </c>
    </row>
    <row r="62" spans="4:56" ht="12.75">
      <c r="D62" s="31"/>
      <c r="E62" s="31"/>
      <c r="F62" s="31"/>
      <c r="G62" s="31"/>
      <c r="H62" s="31"/>
      <c r="I62" s="31"/>
      <c r="J62" s="31"/>
      <c r="S62" s="2"/>
      <c r="T62" s="31"/>
      <c r="V62" s="31"/>
      <c r="W62" s="31"/>
      <c r="X62" s="31"/>
      <c r="Y62" s="31"/>
      <c r="Z62" s="31"/>
      <c r="AA62" s="31"/>
      <c r="AB62" s="31"/>
      <c r="AK62" s="31"/>
      <c r="AL62" s="31"/>
      <c r="AN62" s="31"/>
      <c r="AO62" s="31"/>
      <c r="AP62" s="31"/>
      <c r="AQ62" s="31"/>
      <c r="AR62" s="31"/>
      <c r="AS62" s="31"/>
      <c r="AT62" s="31"/>
      <c r="BC62" s="2"/>
      <c r="BD62" s="31"/>
    </row>
    <row r="63" spans="4:56" ht="12.75">
      <c r="D63" s="31"/>
      <c r="E63" s="31"/>
      <c r="F63" s="31"/>
      <c r="G63" s="31"/>
      <c r="H63" s="31"/>
      <c r="I63" s="31"/>
      <c r="J63" s="31"/>
      <c r="S63" s="2"/>
      <c r="T63" s="31"/>
      <c r="V63" s="31"/>
      <c r="W63" s="31"/>
      <c r="X63" s="31"/>
      <c r="Y63" s="31"/>
      <c r="Z63" s="31"/>
      <c r="AA63" s="31"/>
      <c r="AB63" s="31"/>
      <c r="AK63" s="2"/>
      <c r="AL63" s="31"/>
      <c r="AN63" s="31"/>
      <c r="AO63" s="31"/>
      <c r="AP63" s="31"/>
      <c r="AQ63" s="31"/>
      <c r="AR63" s="31"/>
      <c r="AS63" s="31"/>
      <c r="AT63" s="31"/>
      <c r="BC63" s="2"/>
      <c r="BD63" s="31"/>
    </row>
    <row r="64" spans="4:56" ht="12.75">
      <c r="D64" s="31"/>
      <c r="E64" s="31"/>
      <c r="F64" s="31"/>
      <c r="G64" s="31"/>
      <c r="H64" s="31"/>
      <c r="I64" s="31"/>
      <c r="J64" s="31"/>
      <c r="S64" s="2"/>
      <c r="T64" s="31"/>
      <c r="V64" s="31"/>
      <c r="W64" s="31"/>
      <c r="X64" s="31"/>
      <c r="Y64" s="31"/>
      <c r="Z64" s="31"/>
      <c r="AA64" s="31"/>
      <c r="AB64" s="31"/>
      <c r="AK64" s="2"/>
      <c r="AL64" s="31"/>
      <c r="AN64" s="31"/>
      <c r="AO64" s="31"/>
      <c r="AP64" s="31"/>
      <c r="AQ64" s="31"/>
      <c r="AR64" s="31"/>
      <c r="AS64" s="31"/>
      <c r="AT64" s="31"/>
      <c r="BC64" s="2"/>
      <c r="BD64" s="31"/>
    </row>
    <row r="65" spans="5:56" ht="12.75">
      <c r="E65" s="31"/>
      <c r="F65" s="31"/>
      <c r="G65" s="31"/>
      <c r="H65" s="31"/>
      <c r="I65" s="31"/>
      <c r="J65" s="31"/>
      <c r="S65" s="2"/>
      <c r="T65" s="31"/>
      <c r="W65" s="31"/>
      <c r="X65" s="31"/>
      <c r="Y65" s="31"/>
      <c r="Z65" s="31"/>
      <c r="AA65" s="31"/>
      <c r="AB65" s="31"/>
      <c r="AK65" s="2"/>
      <c r="AL65" s="31"/>
      <c r="AO65" s="31"/>
      <c r="AP65" s="31"/>
      <c r="AQ65" s="31"/>
      <c r="AR65" s="31"/>
      <c r="AS65" s="31"/>
      <c r="AT65" s="31"/>
      <c r="BC65" s="2"/>
      <c r="BD65" s="31"/>
    </row>
    <row r="66" spans="5:56" ht="12.75">
      <c r="E66" s="31"/>
      <c r="F66" s="31"/>
      <c r="G66" s="31"/>
      <c r="H66" s="31"/>
      <c r="I66" s="31"/>
      <c r="J66" s="31"/>
      <c r="S66" s="2"/>
      <c r="T66" s="31"/>
      <c r="W66" s="31"/>
      <c r="X66" s="31"/>
      <c r="Y66" s="31"/>
      <c r="Z66" s="31"/>
      <c r="AA66" s="31"/>
      <c r="AB66" s="31"/>
      <c r="AK66" s="2"/>
      <c r="AL66" s="31"/>
      <c r="AO66" s="31"/>
      <c r="AP66" s="31"/>
      <c r="AQ66" s="31"/>
      <c r="AR66" s="31"/>
      <c r="AS66" s="31"/>
      <c r="AT66" s="31"/>
      <c r="BC66" s="2"/>
      <c r="BD66" s="31"/>
    </row>
    <row r="67" spans="5:56" ht="12.75">
      <c r="E67" s="31"/>
      <c r="F67" s="31"/>
      <c r="G67" s="31"/>
      <c r="H67" s="31"/>
      <c r="I67" s="31"/>
      <c r="J67" s="31"/>
      <c r="S67" s="2"/>
      <c r="T67" s="31"/>
      <c r="W67" s="31"/>
      <c r="X67" s="31"/>
      <c r="Y67" s="31"/>
      <c r="Z67" s="31"/>
      <c r="AA67" s="31"/>
      <c r="AB67" s="31"/>
      <c r="AK67" s="2"/>
      <c r="AL67" s="31"/>
      <c r="AO67" s="31"/>
      <c r="AP67" s="31"/>
      <c r="AQ67" s="31"/>
      <c r="AR67" s="31"/>
      <c r="AS67" s="31"/>
      <c r="AT67" s="31"/>
      <c r="BC67" s="2"/>
      <c r="BD67" s="31"/>
    </row>
    <row r="68" spans="5:55" ht="12.75">
      <c r="E68" s="31"/>
      <c r="F68" s="31"/>
      <c r="G68" s="31"/>
      <c r="H68" s="31"/>
      <c r="I68" s="31"/>
      <c r="J68" s="31"/>
      <c r="S68" s="2"/>
      <c r="W68" s="31"/>
      <c r="X68" s="31"/>
      <c r="Y68" s="31"/>
      <c r="Z68" s="31"/>
      <c r="AA68" s="31"/>
      <c r="AB68" s="31"/>
      <c r="AK68" s="2"/>
      <c r="AO68" s="31"/>
      <c r="AP68" s="31"/>
      <c r="AQ68" s="31"/>
      <c r="AR68" s="31"/>
      <c r="AS68" s="31"/>
      <c r="AT68" s="31"/>
      <c r="BC68" s="2"/>
    </row>
    <row r="69" spans="5:55" ht="12.75">
      <c r="E69" s="31"/>
      <c r="F69" s="31"/>
      <c r="G69" s="31"/>
      <c r="H69" s="31"/>
      <c r="I69" s="31"/>
      <c r="J69" s="31"/>
      <c r="S69" s="2"/>
      <c r="W69" s="31"/>
      <c r="X69" s="31"/>
      <c r="Y69" s="31"/>
      <c r="Z69" s="31"/>
      <c r="AA69" s="31"/>
      <c r="AB69" s="31"/>
      <c r="AK69" s="31"/>
      <c r="AO69" s="31"/>
      <c r="AP69" s="31"/>
      <c r="AQ69" s="31"/>
      <c r="AR69" s="31"/>
      <c r="AS69" s="31"/>
      <c r="AT69" s="31"/>
      <c r="BC69" s="2"/>
    </row>
    <row r="70" spans="5:55" ht="12.75">
      <c r="E70" s="31"/>
      <c r="F70" s="31"/>
      <c r="G70" s="31"/>
      <c r="H70" s="31"/>
      <c r="I70" s="31"/>
      <c r="J70" s="31"/>
      <c r="S70" s="2"/>
      <c r="W70" s="31"/>
      <c r="X70" s="31"/>
      <c r="Y70" s="31"/>
      <c r="Z70" s="31"/>
      <c r="AA70" s="31"/>
      <c r="AB70" s="31"/>
      <c r="AK70" s="31"/>
      <c r="AO70" s="31"/>
      <c r="AP70" s="31"/>
      <c r="AQ70" s="31"/>
      <c r="AR70" s="31"/>
      <c r="AS70" s="31"/>
      <c r="AT70" s="31"/>
      <c r="BC70" s="2"/>
    </row>
    <row r="71" spans="5:55" ht="12.75">
      <c r="E71" s="31"/>
      <c r="F71" s="31"/>
      <c r="G71" s="31"/>
      <c r="H71" s="31"/>
      <c r="I71" s="31"/>
      <c r="J71" s="31"/>
      <c r="S71" s="2"/>
      <c r="W71" s="31"/>
      <c r="X71" s="31"/>
      <c r="Y71" s="31"/>
      <c r="Z71" s="31"/>
      <c r="AA71" s="31"/>
      <c r="AB71" s="31"/>
      <c r="AK71" s="2"/>
      <c r="AO71" s="31"/>
      <c r="AP71" s="31"/>
      <c r="AQ71" s="31"/>
      <c r="AR71" s="31"/>
      <c r="AS71" s="31"/>
      <c r="AT71" s="31"/>
      <c r="BC71" s="2"/>
    </row>
    <row r="72" spans="5:55" ht="12.75">
      <c r="E72" s="31"/>
      <c r="F72" s="31"/>
      <c r="G72" s="31"/>
      <c r="H72" s="31"/>
      <c r="I72" s="31"/>
      <c r="J72" s="31"/>
      <c r="S72" s="2"/>
      <c r="W72" s="31"/>
      <c r="X72" s="31"/>
      <c r="Y72" s="31"/>
      <c r="Z72" s="31"/>
      <c r="AA72" s="31"/>
      <c r="AB72" s="31"/>
      <c r="AK72" s="2"/>
      <c r="AO72" s="31"/>
      <c r="AP72" s="31"/>
      <c r="AQ72" s="31"/>
      <c r="AR72" s="31"/>
      <c r="AS72" s="31"/>
      <c r="AT72" s="31"/>
      <c r="BC72" s="2"/>
    </row>
    <row r="73" spans="5:55" ht="12.75">
      <c r="E73" s="31"/>
      <c r="F73" s="31"/>
      <c r="G73" s="31"/>
      <c r="H73" s="31"/>
      <c r="I73" s="31"/>
      <c r="J73" s="31"/>
      <c r="S73" s="2"/>
      <c r="W73" s="31"/>
      <c r="X73" s="31"/>
      <c r="Y73" s="31"/>
      <c r="Z73" s="31"/>
      <c r="AA73" s="31"/>
      <c r="AB73" s="31"/>
      <c r="AK73" s="2"/>
      <c r="AO73" s="31"/>
      <c r="AP73" s="31"/>
      <c r="AQ73" s="31"/>
      <c r="AR73" s="31"/>
      <c r="AS73" s="31"/>
      <c r="AT73" s="31"/>
      <c r="BC73" s="2"/>
    </row>
    <row r="74" spans="5:55" ht="12.75">
      <c r="E74" s="31"/>
      <c r="F74" s="31"/>
      <c r="G74" s="31"/>
      <c r="H74" s="31"/>
      <c r="I74" s="31"/>
      <c r="J74" s="31"/>
      <c r="S74" s="2"/>
      <c r="W74" s="31"/>
      <c r="X74" s="31"/>
      <c r="Y74" s="31"/>
      <c r="Z74" s="31"/>
      <c r="AA74" s="31"/>
      <c r="AB74" s="31"/>
      <c r="AK74" s="2"/>
      <c r="AO74" s="31"/>
      <c r="AP74" s="31"/>
      <c r="AQ74" s="31"/>
      <c r="AR74" s="31"/>
      <c r="AS74" s="31"/>
      <c r="AT74" s="31"/>
      <c r="BC74" s="2"/>
    </row>
    <row r="75" spans="5:55" ht="12.75">
      <c r="E75" s="31"/>
      <c r="F75" s="31"/>
      <c r="G75" s="31"/>
      <c r="H75" s="31"/>
      <c r="I75" s="31"/>
      <c r="J75" s="31"/>
      <c r="S75" s="2"/>
      <c r="W75" s="31"/>
      <c r="X75" s="31"/>
      <c r="Y75" s="31"/>
      <c r="Z75" s="31"/>
      <c r="AA75" s="31"/>
      <c r="AB75" s="31"/>
      <c r="AK75" s="2"/>
      <c r="AO75" s="31"/>
      <c r="AP75" s="31"/>
      <c r="AQ75" s="31"/>
      <c r="AR75" s="31"/>
      <c r="AS75" s="31"/>
      <c r="AT75" s="31"/>
      <c r="BC75" s="2"/>
    </row>
    <row r="76" spans="5:55" ht="12.75">
      <c r="E76" s="31"/>
      <c r="F76" s="31"/>
      <c r="G76" s="31"/>
      <c r="H76" s="31"/>
      <c r="I76" s="31"/>
      <c r="J76" s="31"/>
      <c r="S76" s="2"/>
      <c r="W76" s="31"/>
      <c r="X76" s="31"/>
      <c r="Y76" s="31"/>
      <c r="Z76" s="31"/>
      <c r="AA76" s="31"/>
      <c r="AB76" s="31"/>
      <c r="AK76" s="2"/>
      <c r="AO76" s="31"/>
      <c r="AP76" s="31"/>
      <c r="AQ76" s="31"/>
      <c r="AR76" s="31"/>
      <c r="AS76" s="31"/>
      <c r="AT76" s="31"/>
      <c r="BC76" s="2"/>
    </row>
    <row r="77" spans="5:55" ht="12.75">
      <c r="E77" s="31"/>
      <c r="F77" s="31"/>
      <c r="G77" s="31"/>
      <c r="H77" s="31"/>
      <c r="I77" s="31"/>
      <c r="J77" s="31"/>
      <c r="S77" s="2"/>
      <c r="W77" s="31"/>
      <c r="X77" s="31"/>
      <c r="Y77" s="31"/>
      <c r="Z77" s="31"/>
      <c r="AA77" s="31"/>
      <c r="AB77" s="31"/>
      <c r="AK77" s="2"/>
      <c r="AO77" s="31"/>
      <c r="AP77" s="31"/>
      <c r="AQ77" s="31"/>
      <c r="AR77" s="31"/>
      <c r="AS77" s="31"/>
      <c r="AT77" s="31"/>
      <c r="BC77" s="2"/>
    </row>
    <row r="78" spans="5:55" ht="12.75">
      <c r="E78" s="31"/>
      <c r="F78" s="31"/>
      <c r="G78" s="31"/>
      <c r="H78" s="31"/>
      <c r="I78" s="31"/>
      <c r="J78" s="31"/>
      <c r="S78" s="2"/>
      <c r="W78" s="31"/>
      <c r="X78" s="31"/>
      <c r="Y78" s="31"/>
      <c r="Z78" s="31"/>
      <c r="AA78" s="31"/>
      <c r="AB78" s="31"/>
      <c r="AK78" s="2"/>
      <c r="AO78" s="31"/>
      <c r="AP78" s="31"/>
      <c r="AQ78" s="31"/>
      <c r="AR78" s="31"/>
      <c r="AS78" s="31"/>
      <c r="AT78" s="31"/>
      <c r="BC78" s="2"/>
    </row>
    <row r="79" spans="5:55" ht="12.75">
      <c r="E79" s="31"/>
      <c r="F79" s="31"/>
      <c r="G79" s="31"/>
      <c r="H79" s="31"/>
      <c r="I79" s="31"/>
      <c r="J79" s="31"/>
      <c r="S79" s="2"/>
      <c r="W79" s="31"/>
      <c r="X79" s="31"/>
      <c r="Y79" s="31"/>
      <c r="Z79" s="31"/>
      <c r="AA79" s="31"/>
      <c r="AB79" s="31"/>
      <c r="AK79" s="2"/>
      <c r="AO79" s="31"/>
      <c r="AP79" s="31"/>
      <c r="AQ79" s="31"/>
      <c r="AR79" s="31"/>
      <c r="AS79" s="31"/>
      <c r="AT79" s="31"/>
      <c r="BC79" s="2"/>
    </row>
    <row r="80" spans="5:55" ht="12.75">
      <c r="E80" s="31"/>
      <c r="F80" s="31"/>
      <c r="G80" s="31"/>
      <c r="H80" s="31"/>
      <c r="I80" s="31"/>
      <c r="J80" s="31"/>
      <c r="S80" s="2"/>
      <c r="W80" s="31"/>
      <c r="X80" s="31"/>
      <c r="Y80" s="31"/>
      <c r="Z80" s="31"/>
      <c r="AA80" s="31"/>
      <c r="AB80" s="31"/>
      <c r="AK80" s="2"/>
      <c r="AO80" s="31"/>
      <c r="AP80" s="31"/>
      <c r="AQ80" s="31"/>
      <c r="AR80" s="31"/>
      <c r="AS80" s="31"/>
      <c r="AT80" s="31"/>
      <c r="BC80" s="2"/>
    </row>
    <row r="81" spans="5:55" ht="12.75">
      <c r="E81" s="31"/>
      <c r="F81" s="31"/>
      <c r="G81" s="31"/>
      <c r="H81" s="31"/>
      <c r="I81" s="31"/>
      <c r="J81" s="31"/>
      <c r="S81" s="2"/>
      <c r="W81" s="31"/>
      <c r="X81" s="31"/>
      <c r="Y81" s="31"/>
      <c r="Z81" s="31"/>
      <c r="AA81" s="31"/>
      <c r="AB81" s="31"/>
      <c r="AK81" s="2"/>
      <c r="AO81" s="31"/>
      <c r="AP81" s="31"/>
      <c r="AQ81" s="31"/>
      <c r="AR81" s="31"/>
      <c r="AS81" s="31"/>
      <c r="AT81" s="31"/>
      <c r="BC81" s="2"/>
    </row>
    <row r="82" spans="5:55" ht="12.75">
      <c r="E82" s="31"/>
      <c r="F82" s="31"/>
      <c r="G82" s="31"/>
      <c r="H82" s="31"/>
      <c r="I82" s="31"/>
      <c r="J82" s="31"/>
      <c r="S82" s="2"/>
      <c r="W82" s="31"/>
      <c r="X82" s="31"/>
      <c r="Y82" s="31"/>
      <c r="Z82" s="31"/>
      <c r="AA82" s="31"/>
      <c r="AB82" s="31"/>
      <c r="AK82" s="2"/>
      <c r="AO82" s="31"/>
      <c r="AP82" s="31"/>
      <c r="AQ82" s="31"/>
      <c r="AR82" s="31"/>
      <c r="AS82" s="31"/>
      <c r="AT82" s="31"/>
      <c r="BC82" s="2"/>
    </row>
    <row r="83" spans="19:55" ht="12.75">
      <c r="S83" s="2"/>
      <c r="AK83" s="2"/>
      <c r="BC83" s="2"/>
    </row>
    <row r="84" spans="19:55" ht="12.75">
      <c r="S84" s="2"/>
      <c r="AK84" s="2"/>
      <c r="BC84" s="2"/>
    </row>
    <row r="85" spans="19:55" ht="12.75">
      <c r="S85" s="2"/>
      <c r="AK85" s="2"/>
      <c r="BC85" s="2"/>
    </row>
    <row r="86" spans="19:55" ht="12.75">
      <c r="S86" s="2"/>
      <c r="AK86" s="2"/>
      <c r="BC86" s="2"/>
    </row>
    <row r="87" spans="19:55" ht="12.75">
      <c r="S87" s="2"/>
      <c r="AK87" s="2"/>
      <c r="BC87" s="2"/>
    </row>
    <row r="88" spans="19:55" ht="12.75">
      <c r="S88" s="2"/>
      <c r="AK88" s="2"/>
      <c r="BC88" s="2"/>
    </row>
    <row r="89" spans="19:55" ht="12.75">
      <c r="S89" s="2"/>
      <c r="AK89" s="2"/>
      <c r="BC89" s="2"/>
    </row>
    <row r="90" spans="19:55" ht="12.75">
      <c r="S90" s="2"/>
      <c r="AK90" s="2"/>
      <c r="BC90" s="2"/>
    </row>
    <row r="91" spans="19:55" ht="12.75">
      <c r="S91" s="2"/>
      <c r="AK91" s="2"/>
      <c r="BC91" s="2"/>
    </row>
    <row r="92" spans="19:55" ht="12.75">
      <c r="S92" s="2"/>
      <c r="AK92" s="2"/>
      <c r="BC92" s="2"/>
    </row>
    <row r="93" spans="19:55" ht="12.75">
      <c r="S93" s="2"/>
      <c r="AK93" s="2"/>
      <c r="BC93" s="2"/>
    </row>
    <row r="94" spans="19:55" ht="12.75">
      <c r="S94" s="2"/>
      <c r="AK94" s="2"/>
      <c r="BC94" s="2"/>
    </row>
    <row r="95" spans="19:55" ht="12.75">
      <c r="S95" s="2"/>
      <c r="AK95" s="2"/>
      <c r="BC95" s="2"/>
    </row>
    <row r="96" spans="19:55" ht="12.75">
      <c r="S96" s="2"/>
      <c r="AK96" s="2"/>
      <c r="BC96" s="2"/>
    </row>
    <row r="97" spans="19:55" ht="12.75">
      <c r="S97" s="2"/>
      <c r="AK97" s="2"/>
      <c r="BC97" s="2"/>
    </row>
    <row r="98" spans="19:55" ht="12.75">
      <c r="S98" s="2"/>
      <c r="AK98" s="2"/>
      <c r="BC98" s="2"/>
    </row>
    <row r="99" spans="19:55" ht="12.75">
      <c r="S99" s="2"/>
      <c r="AK99" s="2"/>
      <c r="BC99" s="2"/>
    </row>
    <row r="100" spans="19:55" ht="12.75">
      <c r="S100" s="2"/>
      <c r="AK100" s="2"/>
      <c r="BC100" s="2"/>
    </row>
    <row r="101" spans="19:55" ht="12.75">
      <c r="S101" s="2"/>
      <c r="AK101" s="2"/>
      <c r="BC101" s="2"/>
    </row>
    <row r="102" spans="19:55" ht="12.75">
      <c r="S102" s="2"/>
      <c r="AK102" s="2"/>
      <c r="BC102" s="2"/>
    </row>
    <row r="103" spans="19:55" ht="12.75">
      <c r="S103" s="2"/>
      <c r="AK103" s="2"/>
      <c r="BC103" s="2"/>
    </row>
    <row r="104" spans="19:55" ht="12.75">
      <c r="S104" s="2"/>
      <c r="AK104" s="2"/>
      <c r="BC104" s="2"/>
    </row>
    <row r="105" spans="19:55" ht="12.75">
      <c r="S105" s="2"/>
      <c r="AK105" s="2"/>
      <c r="BC105" s="2"/>
    </row>
    <row r="106" spans="19:55" ht="12.75">
      <c r="S106" s="2"/>
      <c r="AK106" s="2"/>
      <c r="BC106" s="2"/>
    </row>
    <row r="107" spans="19:55" ht="12.75">
      <c r="S107" s="2"/>
      <c r="AK107" s="2"/>
      <c r="BC107" s="2"/>
    </row>
    <row r="108" spans="19:55" ht="12.75">
      <c r="S108" s="2"/>
      <c r="AK108" s="2"/>
      <c r="BC108" s="2"/>
    </row>
    <row r="109" spans="19:55" ht="12.75">
      <c r="S109" s="2"/>
      <c r="AK109" s="2"/>
      <c r="BC109" s="2"/>
    </row>
    <row r="110" spans="19:55" ht="12.75">
      <c r="S110" s="2"/>
      <c r="AK110" s="2"/>
      <c r="BC110" s="2"/>
    </row>
    <row r="111" spans="19:55" ht="12.75">
      <c r="S111" s="2"/>
      <c r="AK111" s="2"/>
      <c r="BC111" s="2"/>
    </row>
  </sheetData>
  <sheetProtection/>
  <mergeCells count="47">
    <mergeCell ref="H2:H3"/>
    <mergeCell ref="I2:I3"/>
    <mergeCell ref="J2:J3"/>
    <mergeCell ref="K2:K3"/>
    <mergeCell ref="L2:O2"/>
    <mergeCell ref="P2:P3"/>
    <mergeCell ref="A2:B4"/>
    <mergeCell ref="C2:C4"/>
    <mergeCell ref="D2:D3"/>
    <mergeCell ref="E2:E3"/>
    <mergeCell ref="F2:F3"/>
    <mergeCell ref="G2:G3"/>
    <mergeCell ref="V1:AL1"/>
    <mergeCell ref="V2:V3"/>
    <mergeCell ref="W2:W3"/>
    <mergeCell ref="X2:X3"/>
    <mergeCell ref="Y2:Y3"/>
    <mergeCell ref="D1:T1"/>
    <mergeCell ref="Q2:Q3"/>
    <mergeCell ref="R2:R3"/>
    <mergeCell ref="S2:S3"/>
    <mergeCell ref="T2:T3"/>
    <mergeCell ref="Z2:Z3"/>
    <mergeCell ref="AA2:AA3"/>
    <mergeCell ref="AB2:AB3"/>
    <mergeCell ref="AC2:AC3"/>
    <mergeCell ref="AD2:AG2"/>
    <mergeCell ref="AH2:AH3"/>
    <mergeCell ref="AI2:AI3"/>
    <mergeCell ref="AJ2:AJ3"/>
    <mergeCell ref="AK2:AK3"/>
    <mergeCell ref="AL2:AL3"/>
    <mergeCell ref="AN1:BD1"/>
    <mergeCell ref="AN2:AN3"/>
    <mergeCell ref="AO2:AO3"/>
    <mergeCell ref="AP2:AP3"/>
    <mergeCell ref="AQ2:AQ3"/>
    <mergeCell ref="AR2:AR3"/>
    <mergeCell ref="AS2:AS3"/>
    <mergeCell ref="BC2:BC3"/>
    <mergeCell ref="BD2:BD3"/>
    <mergeCell ref="AT2:AT3"/>
    <mergeCell ref="AU2:AU3"/>
    <mergeCell ref="AV2:AY2"/>
    <mergeCell ref="AZ2:AZ3"/>
    <mergeCell ref="BA2:BA3"/>
    <mergeCell ref="BB2:BB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R24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1" customWidth="1"/>
    <col min="5" max="5" width="11.7109375" style="2" customWidth="1"/>
    <col min="6" max="8" width="10.00390625" style="2" customWidth="1"/>
    <col min="9" max="9" width="13.00390625" style="2" customWidth="1"/>
    <col min="10" max="10" width="11.8515625" style="31" customWidth="1"/>
    <col min="11" max="11" width="15.7109375" style="42" customWidth="1"/>
    <col min="12" max="15" width="15.7109375" style="31" customWidth="1"/>
    <col min="16" max="16" width="15.7109375" style="41" customWidth="1"/>
    <col min="17" max="17" width="1.57421875" style="2" customWidth="1"/>
    <col min="18" max="18" width="11.7109375" style="31" customWidth="1"/>
    <col min="19" max="19" width="11.7109375" style="2" customWidth="1"/>
    <col min="20" max="22" width="10.00390625" style="2" customWidth="1"/>
    <col min="23" max="23" width="13.00390625" style="2" customWidth="1"/>
    <col min="24" max="24" width="11.8515625" style="31" customWidth="1"/>
    <col min="25" max="25" width="15.7109375" style="42" customWidth="1"/>
    <col min="26" max="29" width="15.7109375" style="31" customWidth="1"/>
    <col min="30" max="30" width="15.7109375" style="41" customWidth="1"/>
    <col min="31" max="31" width="1.421875" style="2" customWidth="1"/>
    <col min="32" max="32" width="11.7109375" style="31" customWidth="1"/>
    <col min="33" max="33" width="11.7109375" style="2" customWidth="1"/>
    <col min="34" max="36" width="10.00390625" style="2" customWidth="1"/>
    <col min="37" max="37" width="13.00390625" style="2" customWidth="1"/>
    <col min="38" max="38" width="11.8515625" style="31" customWidth="1"/>
    <col min="39" max="39" width="15.7109375" style="42" customWidth="1"/>
    <col min="40" max="43" width="15.7109375" style="31" customWidth="1"/>
    <col min="44" max="44" width="15.7109375" style="41" customWidth="1"/>
    <col min="45" max="16384" width="11.421875" style="2" customWidth="1"/>
  </cols>
  <sheetData>
    <row r="1" spans="4:44" ht="85.5" customHeight="1">
      <c r="D1" s="95" t="s">
        <v>293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64"/>
      <c r="R1" s="102" t="s">
        <v>292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64"/>
      <c r="AF1" s="95" t="s">
        <v>294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44" ht="12.75" customHeight="1">
      <c r="A2" s="104" t="s">
        <v>128</v>
      </c>
      <c r="B2" s="105"/>
      <c r="C2" s="110" t="s">
        <v>129</v>
      </c>
      <c r="D2" s="97" t="s">
        <v>130</v>
      </c>
      <c r="E2" s="88" t="s">
        <v>131</v>
      </c>
      <c r="F2" s="88" t="s">
        <v>132</v>
      </c>
      <c r="G2" s="100" t="s">
        <v>133</v>
      </c>
      <c r="H2" s="88" t="s">
        <v>134</v>
      </c>
      <c r="I2" s="100" t="s">
        <v>135</v>
      </c>
      <c r="J2" s="81" t="s">
        <v>136</v>
      </c>
      <c r="K2" s="87" t="s">
        <v>137</v>
      </c>
      <c r="L2" s="113" t="s">
        <v>138</v>
      </c>
      <c r="M2" s="114"/>
      <c r="N2" s="114"/>
      <c r="O2" s="114"/>
      <c r="P2" s="93" t="s">
        <v>143</v>
      </c>
      <c r="Q2" s="64"/>
      <c r="R2" s="97" t="s">
        <v>130</v>
      </c>
      <c r="S2" s="88" t="s">
        <v>131</v>
      </c>
      <c r="T2" s="88" t="s">
        <v>132</v>
      </c>
      <c r="U2" s="100" t="s">
        <v>133</v>
      </c>
      <c r="V2" s="88" t="s">
        <v>134</v>
      </c>
      <c r="W2" s="100" t="s">
        <v>135</v>
      </c>
      <c r="X2" s="81" t="s">
        <v>136</v>
      </c>
      <c r="Y2" s="87" t="s">
        <v>137</v>
      </c>
      <c r="Z2" s="113" t="s">
        <v>138</v>
      </c>
      <c r="AA2" s="114"/>
      <c r="AB2" s="114"/>
      <c r="AC2" s="114"/>
      <c r="AD2" s="93" t="s">
        <v>143</v>
      </c>
      <c r="AE2" s="64"/>
      <c r="AF2" s="97" t="s">
        <v>130</v>
      </c>
      <c r="AG2" s="88" t="s">
        <v>131</v>
      </c>
      <c r="AH2" s="88" t="s">
        <v>132</v>
      </c>
      <c r="AI2" s="100" t="s">
        <v>133</v>
      </c>
      <c r="AJ2" s="88" t="s">
        <v>134</v>
      </c>
      <c r="AK2" s="100" t="s">
        <v>135</v>
      </c>
      <c r="AL2" s="81" t="s">
        <v>136</v>
      </c>
      <c r="AM2" s="87" t="s">
        <v>137</v>
      </c>
      <c r="AN2" s="113" t="s">
        <v>138</v>
      </c>
      <c r="AO2" s="114"/>
      <c r="AP2" s="114"/>
      <c r="AQ2" s="114"/>
      <c r="AR2" s="93" t="s">
        <v>143</v>
      </c>
    </row>
    <row r="3" spans="1:44" s="33" customFormat="1" ht="41.25" customHeight="1">
      <c r="A3" s="106"/>
      <c r="B3" s="107"/>
      <c r="C3" s="111"/>
      <c r="D3" s="98"/>
      <c r="E3" s="99"/>
      <c r="F3" s="99"/>
      <c r="G3" s="101"/>
      <c r="H3" s="99"/>
      <c r="I3" s="101"/>
      <c r="J3" s="82"/>
      <c r="K3" s="87"/>
      <c r="L3" s="5" t="s">
        <v>144</v>
      </c>
      <c r="M3" s="4" t="s">
        <v>145</v>
      </c>
      <c r="N3" s="4" t="s">
        <v>146</v>
      </c>
      <c r="O3" s="6" t="s">
        <v>147</v>
      </c>
      <c r="P3" s="94"/>
      <c r="Q3" s="65"/>
      <c r="R3" s="98"/>
      <c r="S3" s="99"/>
      <c r="T3" s="99"/>
      <c r="U3" s="101"/>
      <c r="V3" s="99"/>
      <c r="W3" s="101"/>
      <c r="X3" s="82"/>
      <c r="Y3" s="87"/>
      <c r="Z3" s="5" t="s">
        <v>144</v>
      </c>
      <c r="AA3" s="4" t="s">
        <v>145</v>
      </c>
      <c r="AB3" s="4" t="s">
        <v>146</v>
      </c>
      <c r="AC3" s="6" t="s">
        <v>147</v>
      </c>
      <c r="AD3" s="94"/>
      <c r="AE3" s="65"/>
      <c r="AF3" s="98"/>
      <c r="AG3" s="99"/>
      <c r="AH3" s="99"/>
      <c r="AI3" s="101"/>
      <c r="AJ3" s="99"/>
      <c r="AK3" s="101"/>
      <c r="AL3" s="82"/>
      <c r="AM3" s="87"/>
      <c r="AN3" s="5" t="s">
        <v>144</v>
      </c>
      <c r="AO3" s="4" t="s">
        <v>145</v>
      </c>
      <c r="AP3" s="4" t="s">
        <v>146</v>
      </c>
      <c r="AQ3" s="6" t="s">
        <v>147</v>
      </c>
      <c r="AR3" s="94"/>
    </row>
    <row r="4" spans="1:44" s="33" customFormat="1" ht="18.75" customHeight="1">
      <c r="A4" s="108"/>
      <c r="B4" s="109"/>
      <c r="C4" s="112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14" t="s">
        <v>222</v>
      </c>
      <c r="Q4" s="65"/>
      <c r="R4" s="7" t="s">
        <v>148</v>
      </c>
      <c r="S4" s="8" t="s">
        <v>149</v>
      </c>
      <c r="T4" s="8" t="s">
        <v>150</v>
      </c>
      <c r="U4" s="8" t="s">
        <v>152</v>
      </c>
      <c r="V4" s="8" t="s">
        <v>151</v>
      </c>
      <c r="W4" s="8" t="s">
        <v>154</v>
      </c>
      <c r="X4" s="9" t="s">
        <v>153</v>
      </c>
      <c r="Y4" s="10" t="s">
        <v>155</v>
      </c>
      <c r="Z4" s="9" t="s">
        <v>156</v>
      </c>
      <c r="AA4" s="9" t="s">
        <v>157</v>
      </c>
      <c r="AB4" s="9" t="s">
        <v>158</v>
      </c>
      <c r="AC4" s="11" t="s">
        <v>221</v>
      </c>
      <c r="AD4" s="14" t="s">
        <v>222</v>
      </c>
      <c r="AE4" s="65"/>
      <c r="AF4" s="7" t="s">
        <v>148</v>
      </c>
      <c r="AG4" s="8" t="s">
        <v>149</v>
      </c>
      <c r="AH4" s="8" t="s">
        <v>150</v>
      </c>
      <c r="AI4" s="8" t="s">
        <v>152</v>
      </c>
      <c r="AJ4" s="8" t="s">
        <v>151</v>
      </c>
      <c r="AK4" s="8" t="s">
        <v>154</v>
      </c>
      <c r="AL4" s="9" t="s">
        <v>153</v>
      </c>
      <c r="AM4" s="10" t="s">
        <v>155</v>
      </c>
      <c r="AN4" s="9" t="s">
        <v>156</v>
      </c>
      <c r="AO4" s="9" t="s">
        <v>157</v>
      </c>
      <c r="AP4" s="9" t="s">
        <v>158</v>
      </c>
      <c r="AQ4" s="11" t="s">
        <v>221</v>
      </c>
      <c r="AR4" s="14" t="s">
        <v>222</v>
      </c>
    </row>
    <row r="5" spans="1:44" ht="12.75" customHeight="1">
      <c r="A5" s="34" t="s">
        <v>2</v>
      </c>
      <c r="B5" s="35" t="s">
        <v>10</v>
      </c>
      <c r="C5" s="36" t="s">
        <v>165</v>
      </c>
      <c r="D5" s="37">
        <v>3462712.93</v>
      </c>
      <c r="E5" s="37">
        <v>3116580.79</v>
      </c>
      <c r="F5" s="37">
        <v>38414.16</v>
      </c>
      <c r="G5" s="37">
        <v>1004.63</v>
      </c>
      <c r="H5" s="37">
        <v>15599.34</v>
      </c>
      <c r="I5" s="37">
        <v>300543.6</v>
      </c>
      <c r="J5" s="37">
        <v>687657.46</v>
      </c>
      <c r="K5" s="38">
        <f aca="true" t="shared" si="0" ref="K5:K36">SUM(D5:J5)</f>
        <v>7622512.91</v>
      </c>
      <c r="L5" s="37">
        <v>32232990.729999997</v>
      </c>
      <c r="M5" s="37">
        <v>2844454.24</v>
      </c>
      <c r="N5" s="37">
        <v>328536.62</v>
      </c>
      <c r="O5" s="39">
        <f aca="true" t="shared" si="1" ref="O5:O36">+N5+M5+L5</f>
        <v>35405981.589999996</v>
      </c>
      <c r="P5" s="40">
        <f aca="true" t="shared" si="2" ref="P5:P36">+O5+K5</f>
        <v>43028494.5</v>
      </c>
      <c r="Q5" s="66"/>
      <c r="R5" s="37">
        <v>2523550.9</v>
      </c>
      <c r="S5" s="37">
        <v>2388914.3</v>
      </c>
      <c r="T5" s="37">
        <v>31864.6</v>
      </c>
      <c r="U5" s="37">
        <v>734.6</v>
      </c>
      <c r="V5" s="37">
        <v>13120.4</v>
      </c>
      <c r="W5" s="37">
        <v>254246.2</v>
      </c>
      <c r="X5" s="37">
        <v>567445.2</v>
      </c>
      <c r="Y5" s="38">
        <f>SUM(R5:X5)</f>
        <v>5779876.199999999</v>
      </c>
      <c r="Z5" s="37">
        <v>25787932.2</v>
      </c>
      <c r="AA5" s="37">
        <v>2275699.3</v>
      </c>
      <c r="AB5" s="37">
        <v>262855.1</v>
      </c>
      <c r="AC5" s="39">
        <f>+AB5+AA5+Z5</f>
        <v>28326486.599999998</v>
      </c>
      <c r="AD5" s="40">
        <f>+AC5+Y5</f>
        <v>34106362.8</v>
      </c>
      <c r="AE5" s="64"/>
      <c r="AF5" s="37">
        <v>469581.01</v>
      </c>
      <c r="AG5" s="37">
        <v>363833.25</v>
      </c>
      <c r="AH5" s="37">
        <v>3274.78</v>
      </c>
      <c r="AI5" s="37">
        <v>135.02</v>
      </c>
      <c r="AJ5" s="37">
        <v>1239.47</v>
      </c>
      <c r="AK5" s="37">
        <v>23148.7</v>
      </c>
      <c r="AL5" s="37">
        <v>60106.13</v>
      </c>
      <c r="AM5" s="38">
        <f aca="true" t="shared" si="3" ref="AM5:AM36">SUM(AF5:AL5)</f>
        <v>921318.36</v>
      </c>
      <c r="AN5" s="37">
        <v>3222529.25</v>
      </c>
      <c r="AO5" s="37">
        <v>284377.47</v>
      </c>
      <c r="AP5" s="37">
        <v>32840.76</v>
      </c>
      <c r="AQ5" s="39">
        <f>+AP5+AO5+AN5</f>
        <v>3539747.48</v>
      </c>
      <c r="AR5" s="40">
        <f>+AQ5+AM5</f>
        <v>4461065.84</v>
      </c>
    </row>
    <row r="6" spans="1:44" ht="12.75" customHeight="1">
      <c r="A6" s="34" t="s">
        <v>3</v>
      </c>
      <c r="B6" s="35" t="s">
        <v>49</v>
      </c>
      <c r="C6" s="36" t="s">
        <v>166</v>
      </c>
      <c r="D6" s="37">
        <v>6344892.71</v>
      </c>
      <c r="E6" s="37">
        <v>6518670.26</v>
      </c>
      <c r="F6" s="37">
        <v>82145.13</v>
      </c>
      <c r="G6" s="37">
        <v>2181.15</v>
      </c>
      <c r="H6" s="37">
        <v>28604.53</v>
      </c>
      <c r="I6" s="37">
        <v>663348.54</v>
      </c>
      <c r="J6" s="37">
        <v>952825.74</v>
      </c>
      <c r="K6" s="38">
        <f t="shared" si="0"/>
        <v>14592668.06</v>
      </c>
      <c r="L6" s="37">
        <v>64610406.27</v>
      </c>
      <c r="M6" s="37">
        <v>2531606.65</v>
      </c>
      <c r="N6" s="37">
        <v>1873486.78</v>
      </c>
      <c r="O6" s="39">
        <f t="shared" si="1"/>
        <v>69015499.7</v>
      </c>
      <c r="P6" s="40">
        <f t="shared" si="2"/>
        <v>83608167.76</v>
      </c>
      <c r="Q6" s="66"/>
      <c r="R6" s="37">
        <v>4903020.6</v>
      </c>
      <c r="S6" s="37">
        <v>4991007.4</v>
      </c>
      <c r="T6" s="37">
        <v>67554.9</v>
      </c>
      <c r="U6" s="37">
        <v>1587</v>
      </c>
      <c r="V6" s="37">
        <v>23766.4</v>
      </c>
      <c r="W6" s="37">
        <v>566554.1</v>
      </c>
      <c r="X6" s="37">
        <v>796398.6</v>
      </c>
      <c r="Y6" s="38">
        <f aca="true" t="shared" si="4" ref="Y6:Y69">SUM(R6:X6)</f>
        <v>11349889</v>
      </c>
      <c r="Z6" s="37">
        <v>51691411.1</v>
      </c>
      <c r="AA6" s="37">
        <v>2025406.2</v>
      </c>
      <c r="AB6" s="37">
        <v>1498936.3</v>
      </c>
      <c r="AC6" s="39">
        <f aca="true" t="shared" si="5" ref="AC6:AC69">+AB6+AA6+Z6</f>
        <v>55215753.6</v>
      </c>
      <c r="AD6" s="40">
        <f aca="true" t="shared" si="6" ref="AD6:AD69">+AC6+Y6</f>
        <v>66565642.6</v>
      </c>
      <c r="AE6" s="64"/>
      <c r="AF6" s="37">
        <v>720936.05</v>
      </c>
      <c r="AG6" s="37">
        <v>763831.43</v>
      </c>
      <c r="AH6" s="37">
        <v>7295.12</v>
      </c>
      <c r="AI6" s="37">
        <v>297.08</v>
      </c>
      <c r="AJ6" s="37">
        <v>2419.07</v>
      </c>
      <c r="AK6" s="37">
        <v>48397.22</v>
      </c>
      <c r="AL6" s="37">
        <v>78213.57</v>
      </c>
      <c r="AM6" s="38">
        <f t="shared" si="3"/>
        <v>1621389.5400000003</v>
      </c>
      <c r="AN6" s="37">
        <v>6459497.57</v>
      </c>
      <c r="AO6" s="37">
        <v>253100.23</v>
      </c>
      <c r="AP6" s="37">
        <v>187275.24</v>
      </c>
      <c r="AQ6" s="39">
        <f aca="true" t="shared" si="7" ref="AQ6:AQ69">+AP6+AO6+AN6</f>
        <v>6899873.04</v>
      </c>
      <c r="AR6" s="40">
        <f aca="true" t="shared" si="8" ref="AR6:AR69">+AQ6+AM6</f>
        <v>8521262.58</v>
      </c>
    </row>
    <row r="7" spans="1:44" ht="12.75" customHeight="1">
      <c r="A7" s="34" t="s">
        <v>3</v>
      </c>
      <c r="B7" s="35" t="s">
        <v>50</v>
      </c>
      <c r="C7" s="36" t="s">
        <v>223</v>
      </c>
      <c r="D7" s="37">
        <v>2535751.66</v>
      </c>
      <c r="E7" s="37">
        <v>4533994.59</v>
      </c>
      <c r="F7" s="37">
        <v>57135.2</v>
      </c>
      <c r="G7" s="37">
        <v>1517.08</v>
      </c>
      <c r="H7" s="37">
        <v>19895.59</v>
      </c>
      <c r="I7" s="37">
        <v>414210.2</v>
      </c>
      <c r="J7" s="37">
        <v>662728.22</v>
      </c>
      <c r="K7" s="38">
        <f t="shared" si="0"/>
        <v>8225232.54</v>
      </c>
      <c r="L7" s="37">
        <v>45069735.690000005</v>
      </c>
      <c r="M7" s="37">
        <v>5035809.61</v>
      </c>
      <c r="N7" s="37">
        <v>251357.19</v>
      </c>
      <c r="O7" s="39">
        <f t="shared" si="1"/>
        <v>50356902.49000001</v>
      </c>
      <c r="P7" s="40">
        <f t="shared" si="2"/>
        <v>58582135.03000001</v>
      </c>
      <c r="Q7" s="66"/>
      <c r="R7" s="37">
        <v>1919349.9</v>
      </c>
      <c r="S7" s="37">
        <v>3437706</v>
      </c>
      <c r="T7" s="37">
        <v>46530.5</v>
      </c>
      <c r="U7" s="37">
        <v>1093.1</v>
      </c>
      <c r="V7" s="37">
        <v>16369.8</v>
      </c>
      <c r="W7" s="37">
        <v>349453</v>
      </c>
      <c r="X7" s="37">
        <v>548543.4</v>
      </c>
      <c r="Y7" s="38">
        <f t="shared" si="4"/>
        <v>6319045.7</v>
      </c>
      <c r="Z7" s="37">
        <v>36057941.3</v>
      </c>
      <c r="AA7" s="37">
        <v>4028888.2</v>
      </c>
      <c r="AB7" s="37">
        <v>201105.5</v>
      </c>
      <c r="AC7" s="39">
        <f t="shared" si="5"/>
        <v>40287935</v>
      </c>
      <c r="AD7" s="40">
        <f t="shared" si="6"/>
        <v>46606980.7</v>
      </c>
      <c r="AE7" s="64"/>
      <c r="AF7" s="37">
        <v>308200.88</v>
      </c>
      <c r="AG7" s="37">
        <v>548144.3</v>
      </c>
      <c r="AH7" s="37">
        <v>5302.35</v>
      </c>
      <c r="AI7" s="37">
        <v>211.99</v>
      </c>
      <c r="AJ7" s="37">
        <v>1762.9</v>
      </c>
      <c r="AK7" s="37">
        <v>32378.6</v>
      </c>
      <c r="AL7" s="37">
        <v>57092.41</v>
      </c>
      <c r="AM7" s="38">
        <f t="shared" si="3"/>
        <v>953093.43</v>
      </c>
      <c r="AN7" s="37">
        <v>4505897.180000001</v>
      </c>
      <c r="AO7" s="37">
        <v>503460.71</v>
      </c>
      <c r="AP7" s="37">
        <v>25125.85</v>
      </c>
      <c r="AQ7" s="39">
        <f t="shared" si="7"/>
        <v>5034483.74</v>
      </c>
      <c r="AR7" s="40">
        <f t="shared" si="8"/>
        <v>5987577.17</v>
      </c>
    </row>
    <row r="8" spans="1:44" ht="12.75" customHeight="1">
      <c r="A8" s="34" t="s">
        <v>3</v>
      </c>
      <c r="B8" s="35" t="s">
        <v>51</v>
      </c>
      <c r="C8" s="36" t="s">
        <v>224</v>
      </c>
      <c r="D8" s="37">
        <v>861824.71</v>
      </c>
      <c r="E8" s="37">
        <v>1509424.6</v>
      </c>
      <c r="F8" s="37">
        <v>19021.04</v>
      </c>
      <c r="G8" s="37">
        <v>505.06</v>
      </c>
      <c r="H8" s="37">
        <v>6623.49</v>
      </c>
      <c r="I8" s="37">
        <v>169830.27</v>
      </c>
      <c r="J8" s="37">
        <v>220630.67</v>
      </c>
      <c r="K8" s="38">
        <f t="shared" si="0"/>
        <v>2787859.8400000003</v>
      </c>
      <c r="L8" s="37">
        <v>16221739.870000001</v>
      </c>
      <c r="M8" s="37">
        <v>915421.97</v>
      </c>
      <c r="N8" s="37">
        <v>47871.53</v>
      </c>
      <c r="O8" s="39">
        <f t="shared" si="1"/>
        <v>17185033.37</v>
      </c>
      <c r="P8" s="40">
        <f t="shared" si="2"/>
        <v>19972893.21</v>
      </c>
      <c r="Q8" s="66"/>
      <c r="R8" s="37">
        <v>672860.1</v>
      </c>
      <c r="S8" s="37">
        <v>1213440.3</v>
      </c>
      <c r="T8" s="37">
        <v>16424.3</v>
      </c>
      <c r="U8" s="37">
        <v>385.8</v>
      </c>
      <c r="V8" s="37">
        <v>5778.2</v>
      </c>
      <c r="W8" s="37">
        <v>150202.6</v>
      </c>
      <c r="X8" s="37">
        <v>193624.7</v>
      </c>
      <c r="Y8" s="38">
        <f t="shared" si="4"/>
        <v>2252716</v>
      </c>
      <c r="Z8" s="37">
        <v>12978166.7</v>
      </c>
      <c r="AA8" s="37">
        <v>732381.3</v>
      </c>
      <c r="AB8" s="37">
        <v>38301</v>
      </c>
      <c r="AC8" s="39">
        <f t="shared" si="5"/>
        <v>13748849</v>
      </c>
      <c r="AD8" s="40">
        <f t="shared" si="6"/>
        <v>16001565</v>
      </c>
      <c r="AE8" s="64"/>
      <c r="AF8" s="37">
        <v>94482.3</v>
      </c>
      <c r="AG8" s="37">
        <v>147992.15</v>
      </c>
      <c r="AH8" s="37">
        <v>1298.37</v>
      </c>
      <c r="AI8" s="37">
        <v>59.63</v>
      </c>
      <c r="AJ8" s="37">
        <v>422.65</v>
      </c>
      <c r="AK8" s="37">
        <v>9813.84</v>
      </c>
      <c r="AL8" s="37">
        <v>13502.99</v>
      </c>
      <c r="AM8" s="38">
        <f t="shared" si="3"/>
        <v>267571.93</v>
      </c>
      <c r="AN8" s="37">
        <v>1621786.57</v>
      </c>
      <c r="AO8" s="37">
        <v>91520.34</v>
      </c>
      <c r="AP8" s="37">
        <v>4785.27</v>
      </c>
      <c r="AQ8" s="39">
        <f t="shared" si="7"/>
        <v>1718092.1800000002</v>
      </c>
      <c r="AR8" s="40">
        <f t="shared" si="8"/>
        <v>1985664.11</v>
      </c>
    </row>
    <row r="9" spans="1:44" ht="12.75" customHeight="1">
      <c r="A9" s="34" t="s">
        <v>3</v>
      </c>
      <c r="B9" s="35" t="s">
        <v>52</v>
      </c>
      <c r="C9" s="36" t="s">
        <v>225</v>
      </c>
      <c r="D9" s="37">
        <v>729265.7</v>
      </c>
      <c r="E9" s="37">
        <v>1623863.1</v>
      </c>
      <c r="F9" s="37">
        <v>20463.14</v>
      </c>
      <c r="G9" s="37">
        <v>543.35</v>
      </c>
      <c r="H9" s="37">
        <v>7125.66</v>
      </c>
      <c r="I9" s="37">
        <v>275339.73</v>
      </c>
      <c r="J9" s="37">
        <v>237358</v>
      </c>
      <c r="K9" s="38">
        <f t="shared" si="0"/>
        <v>2893958.68</v>
      </c>
      <c r="L9" s="37">
        <v>15985179.11</v>
      </c>
      <c r="M9" s="37">
        <v>1341725.51</v>
      </c>
      <c r="N9" s="37">
        <v>222561.71</v>
      </c>
      <c r="O9" s="39">
        <f t="shared" si="1"/>
        <v>17549466.33</v>
      </c>
      <c r="P9" s="40">
        <f t="shared" si="2"/>
        <v>20443425.009999998</v>
      </c>
      <c r="Q9" s="66"/>
      <c r="R9" s="37">
        <v>575553.9</v>
      </c>
      <c r="S9" s="37">
        <v>1271636.7</v>
      </c>
      <c r="T9" s="37">
        <v>17212</v>
      </c>
      <c r="U9" s="37">
        <v>404.4</v>
      </c>
      <c r="V9" s="37">
        <v>6055.3</v>
      </c>
      <c r="W9" s="37">
        <v>224605.3</v>
      </c>
      <c r="X9" s="37">
        <v>202910.9</v>
      </c>
      <c r="Y9" s="38">
        <f t="shared" si="4"/>
        <v>2298378.5</v>
      </c>
      <c r="Z9" s="37">
        <v>12788906.8</v>
      </c>
      <c r="AA9" s="37">
        <v>1073444.5</v>
      </c>
      <c r="AB9" s="37">
        <v>178066.8</v>
      </c>
      <c r="AC9" s="39">
        <f t="shared" si="5"/>
        <v>14040418.100000001</v>
      </c>
      <c r="AD9" s="40">
        <f t="shared" si="6"/>
        <v>16338796.600000001</v>
      </c>
      <c r="AE9" s="64"/>
      <c r="AF9" s="37">
        <v>76855.90000000001</v>
      </c>
      <c r="AG9" s="37">
        <v>176113.2</v>
      </c>
      <c r="AH9" s="37">
        <v>1625.57</v>
      </c>
      <c r="AI9" s="37">
        <v>69.48</v>
      </c>
      <c r="AJ9" s="37">
        <v>535.18</v>
      </c>
      <c r="AK9" s="37">
        <v>25367.22</v>
      </c>
      <c r="AL9" s="37">
        <v>17223.55</v>
      </c>
      <c r="AM9" s="38">
        <f t="shared" si="3"/>
        <v>297790.10000000003</v>
      </c>
      <c r="AN9" s="37">
        <v>1598136.14</v>
      </c>
      <c r="AO9" s="37">
        <v>134140.51</v>
      </c>
      <c r="AP9" s="37">
        <v>22247.46</v>
      </c>
      <c r="AQ9" s="39">
        <f t="shared" si="7"/>
        <v>1754524.1099999999</v>
      </c>
      <c r="AR9" s="40">
        <f t="shared" si="8"/>
        <v>2052314.21</v>
      </c>
    </row>
    <row r="10" spans="1:44" ht="12.75" customHeight="1">
      <c r="A10" s="34" t="s">
        <v>4</v>
      </c>
      <c r="B10" s="35" t="s">
        <v>53</v>
      </c>
      <c r="C10" s="36" t="s">
        <v>167</v>
      </c>
      <c r="D10" s="37">
        <v>3226013.45</v>
      </c>
      <c r="E10" s="37">
        <v>3413051.66</v>
      </c>
      <c r="F10" s="37">
        <v>47297.77</v>
      </c>
      <c r="G10" s="37">
        <v>1186.66</v>
      </c>
      <c r="H10" s="37">
        <v>18162.45</v>
      </c>
      <c r="I10" s="37">
        <v>361915.08</v>
      </c>
      <c r="J10" s="37">
        <v>520089.6</v>
      </c>
      <c r="K10" s="38">
        <f t="shared" si="0"/>
        <v>7587716.67</v>
      </c>
      <c r="L10" s="37">
        <v>38129037.27</v>
      </c>
      <c r="M10" s="37">
        <v>66156.36</v>
      </c>
      <c r="N10" s="37">
        <v>303164.92</v>
      </c>
      <c r="O10" s="39">
        <f t="shared" si="1"/>
        <v>38498358.550000004</v>
      </c>
      <c r="P10" s="40">
        <f t="shared" si="2"/>
        <v>46086075.220000006</v>
      </c>
      <c r="Q10" s="66"/>
      <c r="R10" s="37">
        <v>2498870.9</v>
      </c>
      <c r="S10" s="37">
        <v>2618561</v>
      </c>
      <c r="T10" s="37">
        <v>38514.2</v>
      </c>
      <c r="U10" s="37">
        <v>844.3</v>
      </c>
      <c r="V10" s="37">
        <v>15039.2</v>
      </c>
      <c r="W10" s="37">
        <v>305426.8</v>
      </c>
      <c r="X10" s="37">
        <v>428285.6</v>
      </c>
      <c r="Y10" s="38">
        <f t="shared" si="4"/>
        <v>5905542</v>
      </c>
      <c r="Z10" s="37">
        <v>30505051</v>
      </c>
      <c r="AA10" s="37">
        <v>52928.3</v>
      </c>
      <c r="AB10" s="37">
        <v>242555.7</v>
      </c>
      <c r="AC10" s="39">
        <f t="shared" si="5"/>
        <v>30800535</v>
      </c>
      <c r="AD10" s="40">
        <f t="shared" si="6"/>
        <v>36706077</v>
      </c>
      <c r="AE10" s="64"/>
      <c r="AF10" s="37">
        <v>363571.27</v>
      </c>
      <c r="AG10" s="37">
        <v>397245.33</v>
      </c>
      <c r="AH10" s="37">
        <v>4391.79</v>
      </c>
      <c r="AI10" s="37">
        <v>171.18</v>
      </c>
      <c r="AJ10" s="37">
        <v>1561.63</v>
      </c>
      <c r="AK10" s="37">
        <v>28244.14</v>
      </c>
      <c r="AL10" s="37">
        <v>45902</v>
      </c>
      <c r="AM10" s="38">
        <f t="shared" si="3"/>
        <v>841087.3400000002</v>
      </c>
      <c r="AN10" s="37">
        <v>3811993.12</v>
      </c>
      <c r="AO10" s="37">
        <v>6614.03</v>
      </c>
      <c r="AP10" s="37">
        <v>30304.61</v>
      </c>
      <c r="AQ10" s="39">
        <f t="shared" si="7"/>
        <v>3848911.7600000002</v>
      </c>
      <c r="AR10" s="40">
        <f t="shared" si="8"/>
        <v>4689999.100000001</v>
      </c>
    </row>
    <row r="11" spans="1:44" ht="12.75" customHeight="1">
      <c r="A11" s="34" t="s">
        <v>4</v>
      </c>
      <c r="B11" s="35" t="s">
        <v>54</v>
      </c>
      <c r="C11" s="36" t="s">
        <v>226</v>
      </c>
      <c r="D11" s="37">
        <v>1289771.08</v>
      </c>
      <c r="E11" s="37">
        <v>1645833.24</v>
      </c>
      <c r="F11" s="37">
        <v>22807.81</v>
      </c>
      <c r="G11" s="37">
        <v>572.23</v>
      </c>
      <c r="H11" s="37">
        <v>8758.25</v>
      </c>
      <c r="I11" s="37">
        <v>175506.26</v>
      </c>
      <c r="J11" s="37">
        <v>250796.31</v>
      </c>
      <c r="K11" s="38">
        <f t="shared" si="0"/>
        <v>3394045.18</v>
      </c>
      <c r="L11" s="37">
        <v>17420712.77</v>
      </c>
      <c r="M11" s="37">
        <v>247874.68</v>
      </c>
      <c r="N11" s="37">
        <v>90133.78</v>
      </c>
      <c r="O11" s="39">
        <f t="shared" si="1"/>
        <v>17758721.23</v>
      </c>
      <c r="P11" s="40">
        <f t="shared" si="2"/>
        <v>21152766.41</v>
      </c>
      <c r="Q11" s="66"/>
      <c r="R11" s="37">
        <v>950369</v>
      </c>
      <c r="S11" s="37">
        <v>1238032.8</v>
      </c>
      <c r="T11" s="37">
        <v>18209.2</v>
      </c>
      <c r="U11" s="37">
        <v>399.2</v>
      </c>
      <c r="V11" s="37">
        <v>7110.4</v>
      </c>
      <c r="W11" s="37">
        <v>143352.4</v>
      </c>
      <c r="X11" s="37">
        <v>202489.7</v>
      </c>
      <c r="Y11" s="38">
        <f t="shared" si="4"/>
        <v>2559962.7</v>
      </c>
      <c r="Z11" s="37">
        <v>13937402.3</v>
      </c>
      <c r="AA11" s="37">
        <v>198311.6</v>
      </c>
      <c r="AB11" s="37">
        <v>72114.1</v>
      </c>
      <c r="AC11" s="39">
        <f t="shared" si="5"/>
        <v>14207828</v>
      </c>
      <c r="AD11" s="40">
        <f t="shared" si="6"/>
        <v>16767790.7</v>
      </c>
      <c r="AE11" s="64"/>
      <c r="AF11" s="37">
        <v>169701.03999999998</v>
      </c>
      <c r="AG11" s="37">
        <v>203900.22</v>
      </c>
      <c r="AH11" s="37">
        <v>2299.31</v>
      </c>
      <c r="AI11" s="37">
        <v>86.52</v>
      </c>
      <c r="AJ11" s="37">
        <v>823.93</v>
      </c>
      <c r="AK11" s="37">
        <v>16076.93</v>
      </c>
      <c r="AL11" s="37">
        <v>24153.31</v>
      </c>
      <c r="AM11" s="38">
        <f t="shared" si="3"/>
        <v>417041.26</v>
      </c>
      <c r="AN11" s="37">
        <v>1741655.22</v>
      </c>
      <c r="AO11" s="37">
        <v>24781.54</v>
      </c>
      <c r="AP11" s="37">
        <v>9009.84</v>
      </c>
      <c r="AQ11" s="39">
        <f t="shared" si="7"/>
        <v>1775446.6</v>
      </c>
      <c r="AR11" s="40">
        <f t="shared" si="8"/>
        <v>2192487.8600000003</v>
      </c>
    </row>
    <row r="12" spans="1:44" ht="12.75" customHeight="1">
      <c r="A12" s="34" t="s">
        <v>4</v>
      </c>
      <c r="B12" s="35" t="s">
        <v>55</v>
      </c>
      <c r="C12" s="36" t="s">
        <v>227</v>
      </c>
      <c r="D12" s="37">
        <v>811634.13</v>
      </c>
      <c r="E12" s="37">
        <v>1468723.01</v>
      </c>
      <c r="F12" s="37">
        <v>20353.43</v>
      </c>
      <c r="G12" s="37">
        <v>510.65</v>
      </c>
      <c r="H12" s="37">
        <v>7815.77</v>
      </c>
      <c r="I12" s="37">
        <v>162572.77</v>
      </c>
      <c r="J12" s="37">
        <v>223807.8</v>
      </c>
      <c r="K12" s="38">
        <f t="shared" si="0"/>
        <v>2695417.56</v>
      </c>
      <c r="L12" s="37">
        <v>15525382.1</v>
      </c>
      <c r="M12" s="37">
        <v>880917.68</v>
      </c>
      <c r="N12" s="37">
        <v>683296.81</v>
      </c>
      <c r="O12" s="39">
        <f t="shared" si="1"/>
        <v>17089596.59</v>
      </c>
      <c r="P12" s="40">
        <f t="shared" si="2"/>
        <v>19785014.15</v>
      </c>
      <c r="Q12" s="66"/>
      <c r="R12" s="37">
        <v>649086.5</v>
      </c>
      <c r="S12" s="37">
        <v>1194779.4</v>
      </c>
      <c r="T12" s="37">
        <v>17573</v>
      </c>
      <c r="U12" s="37">
        <v>385.2</v>
      </c>
      <c r="V12" s="37">
        <v>6862</v>
      </c>
      <c r="W12" s="37">
        <v>128040.9</v>
      </c>
      <c r="X12" s="37">
        <v>195415.3</v>
      </c>
      <c r="Y12" s="38">
        <f t="shared" si="4"/>
        <v>2192142.3</v>
      </c>
      <c r="Z12" s="37">
        <v>12421047.2</v>
      </c>
      <c r="AA12" s="37">
        <v>704776.2</v>
      </c>
      <c r="AB12" s="37">
        <v>546691</v>
      </c>
      <c r="AC12" s="39">
        <f t="shared" si="5"/>
        <v>13672514.399999999</v>
      </c>
      <c r="AD12" s="40">
        <f t="shared" si="6"/>
        <v>15864656.7</v>
      </c>
      <c r="AE12" s="64"/>
      <c r="AF12" s="37">
        <v>81273.81000000001</v>
      </c>
      <c r="AG12" s="37">
        <v>136971.81</v>
      </c>
      <c r="AH12" s="37">
        <v>1390.22</v>
      </c>
      <c r="AI12" s="37">
        <v>62.73</v>
      </c>
      <c r="AJ12" s="37">
        <v>476.89</v>
      </c>
      <c r="AK12" s="37">
        <v>17265.94</v>
      </c>
      <c r="AL12" s="37">
        <v>14196.25</v>
      </c>
      <c r="AM12" s="38">
        <f t="shared" si="3"/>
        <v>251637.65000000002</v>
      </c>
      <c r="AN12" s="37">
        <v>1552167.44</v>
      </c>
      <c r="AO12" s="37">
        <v>88070.74</v>
      </c>
      <c r="AP12" s="37">
        <v>68302.91</v>
      </c>
      <c r="AQ12" s="39">
        <f t="shared" si="7"/>
        <v>1708541.0899999999</v>
      </c>
      <c r="AR12" s="40">
        <f t="shared" si="8"/>
        <v>1960178.7399999998</v>
      </c>
    </row>
    <row r="13" spans="1:44" ht="12.75" customHeight="1">
      <c r="A13" s="34" t="s">
        <v>5</v>
      </c>
      <c r="B13" s="35" t="s">
        <v>56</v>
      </c>
      <c r="C13" s="36" t="s">
        <v>168</v>
      </c>
      <c r="D13" s="37">
        <v>1213431.59</v>
      </c>
      <c r="E13" s="37">
        <v>1196948.47</v>
      </c>
      <c r="F13" s="37">
        <v>15661.22</v>
      </c>
      <c r="G13" s="37">
        <v>453.74</v>
      </c>
      <c r="H13" s="37">
        <v>5878.72</v>
      </c>
      <c r="I13" s="37">
        <v>109180.62</v>
      </c>
      <c r="J13" s="37">
        <v>269347.97</v>
      </c>
      <c r="K13" s="38">
        <f t="shared" si="0"/>
        <v>2810902.330000001</v>
      </c>
      <c r="L13" s="37">
        <v>9836511.15</v>
      </c>
      <c r="M13" s="37">
        <v>654353.14</v>
      </c>
      <c r="N13" s="37">
        <v>34562.6</v>
      </c>
      <c r="O13" s="39">
        <f t="shared" si="1"/>
        <v>10525426.89</v>
      </c>
      <c r="P13" s="40">
        <f t="shared" si="2"/>
        <v>13336329.220000003</v>
      </c>
      <c r="Q13" s="66"/>
      <c r="R13" s="37">
        <v>924041.1</v>
      </c>
      <c r="S13" s="37">
        <v>920607.1</v>
      </c>
      <c r="T13" s="37">
        <v>13108.1</v>
      </c>
      <c r="U13" s="37">
        <v>330.6</v>
      </c>
      <c r="V13" s="37">
        <v>4965.9</v>
      </c>
      <c r="W13" s="37">
        <v>97133</v>
      </c>
      <c r="X13" s="37">
        <v>216761.8</v>
      </c>
      <c r="Y13" s="38">
        <f t="shared" si="4"/>
        <v>2176947.6</v>
      </c>
      <c r="Z13" s="37">
        <v>7869678.8</v>
      </c>
      <c r="AA13" s="37">
        <v>523513.8</v>
      </c>
      <c r="AB13" s="37">
        <v>27652.8</v>
      </c>
      <c r="AC13" s="39">
        <f t="shared" si="5"/>
        <v>8420845.4</v>
      </c>
      <c r="AD13" s="40">
        <f t="shared" si="6"/>
        <v>10597793</v>
      </c>
      <c r="AE13" s="64"/>
      <c r="AF13" s="37">
        <v>144695.24</v>
      </c>
      <c r="AG13" s="37">
        <v>138170.69</v>
      </c>
      <c r="AH13" s="37">
        <v>1276.56</v>
      </c>
      <c r="AI13" s="37">
        <v>61.57</v>
      </c>
      <c r="AJ13" s="37">
        <v>456.41</v>
      </c>
      <c r="AK13" s="37">
        <v>6023.81</v>
      </c>
      <c r="AL13" s="37">
        <v>26293.09</v>
      </c>
      <c r="AM13" s="38">
        <f t="shared" si="3"/>
        <v>316977.37</v>
      </c>
      <c r="AN13" s="37">
        <v>983416.16</v>
      </c>
      <c r="AO13" s="37">
        <v>65419.67</v>
      </c>
      <c r="AP13" s="37">
        <v>3454.9</v>
      </c>
      <c r="AQ13" s="39">
        <f t="shared" si="7"/>
        <v>1052290.73</v>
      </c>
      <c r="AR13" s="40">
        <f t="shared" si="8"/>
        <v>1369268.1</v>
      </c>
    </row>
    <row r="14" spans="1:44" ht="12.75" customHeight="1">
      <c r="A14" s="34" t="s">
        <v>6</v>
      </c>
      <c r="B14" s="35" t="s">
        <v>57</v>
      </c>
      <c r="C14" s="36" t="s">
        <v>169</v>
      </c>
      <c r="D14" s="37">
        <v>2749391.79</v>
      </c>
      <c r="E14" s="37">
        <v>2514221.63</v>
      </c>
      <c r="F14" s="37">
        <v>28600.8</v>
      </c>
      <c r="G14" s="37">
        <v>693</v>
      </c>
      <c r="H14" s="37">
        <v>11749.52</v>
      </c>
      <c r="I14" s="37">
        <v>259615.96</v>
      </c>
      <c r="J14" s="37">
        <v>544007.93</v>
      </c>
      <c r="K14" s="38">
        <f t="shared" si="0"/>
        <v>6108280.629999999</v>
      </c>
      <c r="L14" s="37">
        <v>28877452.56</v>
      </c>
      <c r="M14" s="37">
        <v>1021229.23</v>
      </c>
      <c r="N14" s="37">
        <v>57481.99</v>
      </c>
      <c r="O14" s="39">
        <f t="shared" si="1"/>
        <v>29956163.779999997</v>
      </c>
      <c r="P14" s="40">
        <f t="shared" si="2"/>
        <v>36064444.41</v>
      </c>
      <c r="Q14" s="66"/>
      <c r="R14" s="37">
        <v>2149029</v>
      </c>
      <c r="S14" s="37">
        <v>1916437.8</v>
      </c>
      <c r="T14" s="37">
        <v>23731.1</v>
      </c>
      <c r="U14" s="37">
        <v>505.6</v>
      </c>
      <c r="V14" s="37">
        <v>9870.9</v>
      </c>
      <c r="W14" s="37">
        <v>237162.2</v>
      </c>
      <c r="X14" s="37">
        <v>439385.4</v>
      </c>
      <c r="Y14" s="38">
        <f t="shared" si="4"/>
        <v>4776122</v>
      </c>
      <c r="Z14" s="37">
        <v>23103341.4</v>
      </c>
      <c r="AA14" s="37">
        <v>817032.2</v>
      </c>
      <c r="AB14" s="37">
        <v>45990.1</v>
      </c>
      <c r="AC14" s="39">
        <f t="shared" si="5"/>
        <v>23966363.7</v>
      </c>
      <c r="AD14" s="40">
        <f t="shared" si="6"/>
        <v>28742485.7</v>
      </c>
      <c r="AE14" s="64"/>
      <c r="AF14" s="37">
        <v>300181.39</v>
      </c>
      <c r="AG14" s="37">
        <v>298891.92</v>
      </c>
      <c r="AH14" s="37">
        <v>2434.85</v>
      </c>
      <c r="AI14" s="37">
        <v>93.7</v>
      </c>
      <c r="AJ14" s="37">
        <v>939.31</v>
      </c>
      <c r="AK14" s="37">
        <v>11226.88</v>
      </c>
      <c r="AL14" s="37">
        <v>52311.27</v>
      </c>
      <c r="AM14" s="38">
        <f t="shared" si="3"/>
        <v>666079.3200000001</v>
      </c>
      <c r="AN14" s="37">
        <v>2887055.57</v>
      </c>
      <c r="AO14" s="37">
        <v>102098.52</v>
      </c>
      <c r="AP14" s="37">
        <v>5745.95</v>
      </c>
      <c r="AQ14" s="39">
        <f t="shared" si="7"/>
        <v>2994900.04</v>
      </c>
      <c r="AR14" s="40">
        <f t="shared" si="8"/>
        <v>3660979.3600000003</v>
      </c>
    </row>
    <row r="15" spans="1:44" ht="12.75" customHeight="1">
      <c r="A15" s="34" t="s">
        <v>6</v>
      </c>
      <c r="B15" s="35" t="s">
        <v>58</v>
      </c>
      <c r="C15" s="36" t="s">
        <v>228</v>
      </c>
      <c r="D15" s="37">
        <v>916015.64</v>
      </c>
      <c r="E15" s="37">
        <v>991324.53</v>
      </c>
      <c r="F15" s="37">
        <v>11276.92</v>
      </c>
      <c r="G15" s="37">
        <v>273.24</v>
      </c>
      <c r="H15" s="37">
        <v>4632.68</v>
      </c>
      <c r="I15" s="37">
        <v>116314.15</v>
      </c>
      <c r="J15" s="37">
        <v>214495.17</v>
      </c>
      <c r="K15" s="38">
        <f t="shared" si="0"/>
        <v>2254332.3299999996</v>
      </c>
      <c r="L15" s="37">
        <v>10281634.42</v>
      </c>
      <c r="M15" s="37">
        <v>935586.28</v>
      </c>
      <c r="N15" s="37">
        <v>47722.94</v>
      </c>
      <c r="O15" s="39">
        <f t="shared" si="1"/>
        <v>11264943.64</v>
      </c>
      <c r="P15" s="40">
        <f t="shared" si="2"/>
        <v>13519275.97</v>
      </c>
      <c r="Q15" s="66"/>
      <c r="R15" s="37">
        <v>698307.3</v>
      </c>
      <c r="S15" s="37">
        <v>756294.2</v>
      </c>
      <c r="T15" s="37">
        <v>9365.2</v>
      </c>
      <c r="U15" s="37">
        <v>199.5</v>
      </c>
      <c r="V15" s="37">
        <v>3895.4</v>
      </c>
      <c r="W15" s="37">
        <v>106809.6</v>
      </c>
      <c r="X15" s="37">
        <v>173397.1</v>
      </c>
      <c r="Y15" s="38">
        <f t="shared" si="4"/>
        <v>1748268.3</v>
      </c>
      <c r="Z15" s="37">
        <v>8225798.6</v>
      </c>
      <c r="AA15" s="37">
        <v>748513.7</v>
      </c>
      <c r="AB15" s="37">
        <v>38182.1</v>
      </c>
      <c r="AC15" s="39">
        <f t="shared" si="5"/>
        <v>9012494.4</v>
      </c>
      <c r="AD15" s="40">
        <f t="shared" si="6"/>
        <v>10760762.700000001</v>
      </c>
      <c r="AE15" s="64"/>
      <c r="AF15" s="37">
        <v>108854.17</v>
      </c>
      <c r="AG15" s="37">
        <v>117515.17</v>
      </c>
      <c r="AH15" s="37">
        <v>955.86</v>
      </c>
      <c r="AI15" s="37">
        <v>36.87</v>
      </c>
      <c r="AJ15" s="37">
        <v>368.64</v>
      </c>
      <c r="AK15" s="37">
        <v>4752.28</v>
      </c>
      <c r="AL15" s="37">
        <v>20549.04</v>
      </c>
      <c r="AM15" s="38">
        <f t="shared" si="3"/>
        <v>253032.03</v>
      </c>
      <c r="AN15" s="37">
        <v>1027917.9</v>
      </c>
      <c r="AO15" s="37">
        <v>93536.29</v>
      </c>
      <c r="AP15" s="37">
        <v>4770.42</v>
      </c>
      <c r="AQ15" s="39">
        <f t="shared" si="7"/>
        <v>1126224.61</v>
      </c>
      <c r="AR15" s="40">
        <f t="shared" si="8"/>
        <v>1379256.6400000001</v>
      </c>
    </row>
    <row r="16" spans="1:44" ht="12.75" customHeight="1">
      <c r="A16" s="34" t="s">
        <v>7</v>
      </c>
      <c r="B16" s="35" t="s">
        <v>59</v>
      </c>
      <c r="C16" s="36" t="s">
        <v>229</v>
      </c>
      <c r="D16" s="37">
        <v>10530765.78</v>
      </c>
      <c r="E16" s="37">
        <v>11616040.34</v>
      </c>
      <c r="F16" s="37">
        <v>116279.91</v>
      </c>
      <c r="G16" s="37">
        <v>3686.29</v>
      </c>
      <c r="H16" s="37">
        <v>39335.36</v>
      </c>
      <c r="I16" s="37">
        <v>1027172.2</v>
      </c>
      <c r="J16" s="37">
        <v>1358303.12</v>
      </c>
      <c r="K16" s="38">
        <f t="shared" si="0"/>
        <v>24691582.999999996</v>
      </c>
      <c r="L16" s="37">
        <v>66262385.78</v>
      </c>
      <c r="M16" s="37">
        <v>11095145.92</v>
      </c>
      <c r="N16" s="37">
        <v>838688.87</v>
      </c>
      <c r="O16" s="39">
        <f t="shared" si="1"/>
        <v>78196220.57</v>
      </c>
      <c r="P16" s="40">
        <f t="shared" si="2"/>
        <v>102887803.57</v>
      </c>
      <c r="Q16" s="66"/>
      <c r="R16" s="37">
        <v>7406277.1</v>
      </c>
      <c r="S16" s="37">
        <v>8802750.2</v>
      </c>
      <c r="T16" s="37">
        <v>99466.4</v>
      </c>
      <c r="U16" s="37">
        <v>2737.7</v>
      </c>
      <c r="V16" s="37">
        <v>33764.6</v>
      </c>
      <c r="W16" s="37">
        <v>868585.6</v>
      </c>
      <c r="X16" s="37">
        <v>1128537.5</v>
      </c>
      <c r="Y16" s="38">
        <f t="shared" si="4"/>
        <v>18342119.099999998</v>
      </c>
      <c r="Z16" s="37">
        <v>53013073.6</v>
      </c>
      <c r="AA16" s="37">
        <v>8876646.7</v>
      </c>
      <c r="AB16" s="37">
        <v>671016.9</v>
      </c>
      <c r="AC16" s="39">
        <f t="shared" si="5"/>
        <v>62560737.2</v>
      </c>
      <c r="AD16" s="40">
        <f t="shared" si="6"/>
        <v>80902856.3</v>
      </c>
      <c r="AE16" s="64"/>
      <c r="AF16" s="37">
        <v>1562244.34</v>
      </c>
      <c r="AG16" s="37">
        <v>1406645.07</v>
      </c>
      <c r="AH16" s="37">
        <v>8406.76</v>
      </c>
      <c r="AI16" s="37">
        <v>474.3</v>
      </c>
      <c r="AJ16" s="37">
        <v>2785.38</v>
      </c>
      <c r="AK16" s="37">
        <v>79293.3</v>
      </c>
      <c r="AL16" s="37">
        <v>114882.81</v>
      </c>
      <c r="AM16" s="38">
        <f t="shared" si="3"/>
        <v>3174731.9599999995</v>
      </c>
      <c r="AN16" s="37">
        <v>6624656.08</v>
      </c>
      <c r="AO16" s="37">
        <v>1109249.61</v>
      </c>
      <c r="AP16" s="37">
        <v>83835.99</v>
      </c>
      <c r="AQ16" s="39">
        <f t="shared" si="7"/>
        <v>7817741.68</v>
      </c>
      <c r="AR16" s="40">
        <f t="shared" si="8"/>
        <v>10992473.639999999</v>
      </c>
    </row>
    <row r="17" spans="1:44" ht="12.75" customHeight="1">
      <c r="A17" s="34" t="s">
        <v>12</v>
      </c>
      <c r="B17" s="35" t="s">
        <v>57</v>
      </c>
      <c r="C17" s="36" t="s">
        <v>230</v>
      </c>
      <c r="D17" s="37">
        <v>4056412.3000000003</v>
      </c>
      <c r="E17" s="37">
        <v>4943122.48</v>
      </c>
      <c r="F17" s="37">
        <v>54448.6</v>
      </c>
      <c r="G17" s="37">
        <v>1710.64</v>
      </c>
      <c r="H17" s="37">
        <v>19192.07</v>
      </c>
      <c r="I17" s="37">
        <v>352968.41</v>
      </c>
      <c r="J17" s="37">
        <v>672044.27</v>
      </c>
      <c r="K17" s="38">
        <f t="shared" si="0"/>
        <v>10099898.770000001</v>
      </c>
      <c r="L17" s="37">
        <v>52035871.260000005</v>
      </c>
      <c r="M17" s="37">
        <v>5097561.49</v>
      </c>
      <c r="N17" s="37">
        <v>252306.62</v>
      </c>
      <c r="O17" s="39">
        <f t="shared" si="1"/>
        <v>57385739.370000005</v>
      </c>
      <c r="P17" s="40">
        <f t="shared" si="2"/>
        <v>67485638.14</v>
      </c>
      <c r="Q17" s="66"/>
      <c r="R17" s="37">
        <v>2880538.3</v>
      </c>
      <c r="S17" s="37">
        <v>3749413.3</v>
      </c>
      <c r="T17" s="37">
        <v>45238.7</v>
      </c>
      <c r="U17" s="37">
        <v>1260.2</v>
      </c>
      <c r="V17" s="37">
        <v>16264.7</v>
      </c>
      <c r="W17" s="37">
        <v>286693</v>
      </c>
      <c r="X17" s="37">
        <v>550824.8</v>
      </c>
      <c r="Y17" s="38">
        <f t="shared" si="4"/>
        <v>7530233</v>
      </c>
      <c r="Z17" s="37">
        <v>41631182.5</v>
      </c>
      <c r="AA17" s="37">
        <v>4078292.7</v>
      </c>
      <c r="AB17" s="37">
        <v>201865.1</v>
      </c>
      <c r="AC17" s="39">
        <f t="shared" si="5"/>
        <v>45911340.3</v>
      </c>
      <c r="AD17" s="40">
        <f t="shared" si="6"/>
        <v>53441573.3</v>
      </c>
      <c r="AE17" s="64"/>
      <c r="AF17" s="37">
        <v>587937</v>
      </c>
      <c r="AG17" s="37">
        <v>596854.59</v>
      </c>
      <c r="AH17" s="37">
        <v>4604.95</v>
      </c>
      <c r="AI17" s="37">
        <v>225.22</v>
      </c>
      <c r="AJ17" s="37">
        <v>1463.69</v>
      </c>
      <c r="AK17" s="37">
        <v>33137.71</v>
      </c>
      <c r="AL17" s="37">
        <v>60609.74</v>
      </c>
      <c r="AM17" s="38">
        <f t="shared" si="3"/>
        <v>1284832.8999999997</v>
      </c>
      <c r="AN17" s="37">
        <v>5202344.37</v>
      </c>
      <c r="AO17" s="37">
        <v>509634.4</v>
      </c>
      <c r="AP17" s="37">
        <v>25220.76</v>
      </c>
      <c r="AQ17" s="39">
        <f t="shared" si="7"/>
        <v>5737199.53</v>
      </c>
      <c r="AR17" s="40">
        <f t="shared" si="8"/>
        <v>7022032.43</v>
      </c>
    </row>
    <row r="18" spans="1:44" ht="12.75" customHeight="1">
      <c r="A18" s="34" t="s">
        <v>12</v>
      </c>
      <c r="B18" s="35" t="s">
        <v>56</v>
      </c>
      <c r="C18" s="36" t="s">
        <v>174</v>
      </c>
      <c r="D18" s="37">
        <v>66123063.49</v>
      </c>
      <c r="E18" s="37">
        <v>36784775.43</v>
      </c>
      <c r="F18" s="37">
        <v>405185.1</v>
      </c>
      <c r="G18" s="37">
        <v>12729.88</v>
      </c>
      <c r="H18" s="37">
        <v>142819.81</v>
      </c>
      <c r="I18" s="37">
        <v>3298788.17</v>
      </c>
      <c r="J18" s="37">
        <v>5001089.44</v>
      </c>
      <c r="K18" s="38">
        <f t="shared" si="0"/>
        <v>111768451.32</v>
      </c>
      <c r="L18" s="37">
        <v>971995526.7</v>
      </c>
      <c r="M18" s="37">
        <v>89978058.68</v>
      </c>
      <c r="N18" s="37">
        <v>4384556.26</v>
      </c>
      <c r="O18" s="39">
        <f t="shared" si="1"/>
        <v>1066358141.6400001</v>
      </c>
      <c r="P18" s="40">
        <f t="shared" si="2"/>
        <v>1178126592.96</v>
      </c>
      <c r="Q18" s="66"/>
      <c r="R18" s="37">
        <v>48918413.1</v>
      </c>
      <c r="S18" s="37">
        <v>27972646.5</v>
      </c>
      <c r="T18" s="37">
        <v>337504.9</v>
      </c>
      <c r="U18" s="37">
        <v>9401.7</v>
      </c>
      <c r="V18" s="37">
        <v>121343.3</v>
      </c>
      <c r="W18" s="37">
        <v>2819166.1</v>
      </c>
      <c r="X18" s="37">
        <v>4109450</v>
      </c>
      <c r="Y18" s="38">
        <f t="shared" si="4"/>
        <v>84287925.6</v>
      </c>
      <c r="Z18" s="37">
        <v>777642847.8</v>
      </c>
      <c r="AA18" s="37">
        <v>71986744.7</v>
      </c>
      <c r="AB18" s="37">
        <v>3507988.8</v>
      </c>
      <c r="AC18" s="39">
        <f t="shared" si="5"/>
        <v>853137581.3</v>
      </c>
      <c r="AD18" s="40">
        <f t="shared" si="6"/>
        <v>937425506.9</v>
      </c>
      <c r="AE18" s="64"/>
      <c r="AF18" s="37">
        <v>8602325.19</v>
      </c>
      <c r="AG18" s="37">
        <v>4406064.47</v>
      </c>
      <c r="AH18" s="37">
        <v>33840.1</v>
      </c>
      <c r="AI18" s="37">
        <v>1664.09</v>
      </c>
      <c r="AJ18" s="37">
        <v>10738.26</v>
      </c>
      <c r="AK18" s="37">
        <v>239811.04</v>
      </c>
      <c r="AL18" s="37">
        <v>445819.72</v>
      </c>
      <c r="AM18" s="38">
        <f t="shared" si="3"/>
        <v>13740262.87</v>
      </c>
      <c r="AN18" s="37">
        <v>97176339.44</v>
      </c>
      <c r="AO18" s="37">
        <v>8995656.99</v>
      </c>
      <c r="AP18" s="37">
        <v>438283.73</v>
      </c>
      <c r="AQ18" s="39">
        <f t="shared" si="7"/>
        <v>106610280.16</v>
      </c>
      <c r="AR18" s="40">
        <f t="shared" si="8"/>
        <v>120350543.03</v>
      </c>
    </row>
    <row r="19" spans="1:44" ht="12.75" customHeight="1">
      <c r="A19" s="34" t="s">
        <v>12</v>
      </c>
      <c r="B19" s="35" t="s">
        <v>60</v>
      </c>
      <c r="C19" s="36" t="s">
        <v>231</v>
      </c>
      <c r="D19" s="37">
        <v>1529208.8699999999</v>
      </c>
      <c r="E19" s="37">
        <v>1978987.84</v>
      </c>
      <c r="F19" s="37">
        <v>21798.59</v>
      </c>
      <c r="G19" s="37">
        <v>684.86</v>
      </c>
      <c r="H19" s="37">
        <v>7683.58</v>
      </c>
      <c r="I19" s="37">
        <v>160413.79</v>
      </c>
      <c r="J19" s="37">
        <v>269054.11</v>
      </c>
      <c r="K19" s="38">
        <f t="shared" si="0"/>
        <v>3967831.6399999997</v>
      </c>
      <c r="L19" s="37">
        <v>17699336.9</v>
      </c>
      <c r="M19" s="37">
        <v>1264280.8</v>
      </c>
      <c r="N19" s="37">
        <v>1134447.33</v>
      </c>
      <c r="O19" s="39">
        <f t="shared" si="1"/>
        <v>20098065.029999997</v>
      </c>
      <c r="P19" s="40">
        <f t="shared" si="2"/>
        <v>24065896.669999998</v>
      </c>
      <c r="Q19" s="66"/>
      <c r="R19" s="37">
        <v>1141527.8</v>
      </c>
      <c r="S19" s="37">
        <v>1496607.7</v>
      </c>
      <c r="T19" s="37">
        <v>18057.4</v>
      </c>
      <c r="U19" s="37">
        <v>503</v>
      </c>
      <c r="V19" s="37">
        <v>6492.2</v>
      </c>
      <c r="W19" s="37">
        <v>134819.5</v>
      </c>
      <c r="X19" s="37">
        <v>219866</v>
      </c>
      <c r="Y19" s="38">
        <f t="shared" si="4"/>
        <v>3017873.6</v>
      </c>
      <c r="Z19" s="37">
        <v>14160314.9</v>
      </c>
      <c r="AA19" s="37">
        <v>1011485</v>
      </c>
      <c r="AB19" s="37">
        <v>907646.8</v>
      </c>
      <c r="AC19" s="39">
        <f t="shared" si="5"/>
        <v>16079446.700000001</v>
      </c>
      <c r="AD19" s="40">
        <f t="shared" si="6"/>
        <v>19097320.3</v>
      </c>
      <c r="AE19" s="64"/>
      <c r="AF19" s="37">
        <v>193840.53</v>
      </c>
      <c r="AG19" s="37">
        <v>241190.07</v>
      </c>
      <c r="AH19" s="37">
        <v>1870.6</v>
      </c>
      <c r="AI19" s="37">
        <v>90.93</v>
      </c>
      <c r="AJ19" s="37">
        <v>595.69</v>
      </c>
      <c r="AK19" s="37">
        <v>12797.15</v>
      </c>
      <c r="AL19" s="37">
        <v>24594.06</v>
      </c>
      <c r="AM19" s="38">
        <f t="shared" si="3"/>
        <v>474979.02999999997</v>
      </c>
      <c r="AN19" s="37">
        <v>1769510.99</v>
      </c>
      <c r="AO19" s="37">
        <v>126397.9</v>
      </c>
      <c r="AP19" s="37">
        <v>113400.27</v>
      </c>
      <c r="AQ19" s="39">
        <f t="shared" si="7"/>
        <v>2009309.16</v>
      </c>
      <c r="AR19" s="40">
        <f t="shared" si="8"/>
        <v>2484288.19</v>
      </c>
    </row>
    <row r="20" spans="1:44" ht="12.75" customHeight="1">
      <c r="A20" s="34" t="s">
        <v>12</v>
      </c>
      <c r="B20" s="35" t="s">
        <v>61</v>
      </c>
      <c r="C20" s="36" t="s">
        <v>232</v>
      </c>
      <c r="D20" s="37">
        <v>4064735.24</v>
      </c>
      <c r="E20" s="37">
        <v>5926725.26</v>
      </c>
      <c r="F20" s="37">
        <v>65283.01</v>
      </c>
      <c r="G20" s="37">
        <v>2051.02</v>
      </c>
      <c r="H20" s="37">
        <v>23010.98</v>
      </c>
      <c r="I20" s="37">
        <v>397618.6</v>
      </c>
      <c r="J20" s="37">
        <v>805770.4</v>
      </c>
      <c r="K20" s="38">
        <f t="shared" si="0"/>
        <v>11285194.51</v>
      </c>
      <c r="L20" s="37">
        <v>60858773.1</v>
      </c>
      <c r="M20" s="37">
        <v>7955146.99</v>
      </c>
      <c r="N20" s="37">
        <v>390112.23</v>
      </c>
      <c r="O20" s="39">
        <f t="shared" si="1"/>
        <v>69204032.32000001</v>
      </c>
      <c r="P20" s="40">
        <f t="shared" si="2"/>
        <v>80489226.83000001</v>
      </c>
      <c r="Q20" s="66"/>
      <c r="R20" s="37">
        <v>3050588.1</v>
      </c>
      <c r="S20" s="37">
        <v>4430495.7</v>
      </c>
      <c r="T20" s="37">
        <v>53456.3</v>
      </c>
      <c r="U20" s="37">
        <v>1489.1</v>
      </c>
      <c r="V20" s="37">
        <v>19219.2</v>
      </c>
      <c r="W20" s="37">
        <v>339742.8</v>
      </c>
      <c r="X20" s="37">
        <v>650882.3</v>
      </c>
      <c r="Y20" s="38">
        <f t="shared" si="4"/>
        <v>8545873.5</v>
      </c>
      <c r="Z20" s="37">
        <v>48689925.4</v>
      </c>
      <c r="AA20" s="37">
        <v>6364497.6</v>
      </c>
      <c r="AB20" s="37">
        <v>312120.4</v>
      </c>
      <c r="AC20" s="39">
        <f t="shared" si="5"/>
        <v>55366543.4</v>
      </c>
      <c r="AD20" s="40">
        <f t="shared" si="6"/>
        <v>63912416.9</v>
      </c>
      <c r="AE20" s="64"/>
      <c r="AF20" s="37">
        <v>507073.57</v>
      </c>
      <c r="AG20" s="37">
        <v>748114.78</v>
      </c>
      <c r="AH20" s="37">
        <v>5913.36</v>
      </c>
      <c r="AI20" s="37">
        <v>280.96</v>
      </c>
      <c r="AJ20" s="37">
        <v>1895.89</v>
      </c>
      <c r="AK20" s="37">
        <v>28937.9</v>
      </c>
      <c r="AL20" s="37">
        <v>77444.05</v>
      </c>
      <c r="AM20" s="38">
        <f t="shared" si="3"/>
        <v>1369660.51</v>
      </c>
      <c r="AN20" s="37">
        <v>6084423.840000001</v>
      </c>
      <c r="AO20" s="37">
        <v>795324.7</v>
      </c>
      <c r="AP20" s="37">
        <v>38995.92</v>
      </c>
      <c r="AQ20" s="39">
        <f t="shared" si="7"/>
        <v>6918744.460000001</v>
      </c>
      <c r="AR20" s="40">
        <f t="shared" si="8"/>
        <v>8288404.970000001</v>
      </c>
    </row>
    <row r="21" spans="1:44" ht="12.75" customHeight="1">
      <c r="A21" s="34" t="s">
        <v>12</v>
      </c>
      <c r="B21" s="35" t="s">
        <v>62</v>
      </c>
      <c r="C21" s="36" t="s">
        <v>233</v>
      </c>
      <c r="D21" s="37">
        <v>2198433.5500000003</v>
      </c>
      <c r="E21" s="37">
        <v>2882861.8</v>
      </c>
      <c r="F21" s="37">
        <v>31754.79</v>
      </c>
      <c r="G21" s="37">
        <v>997.65</v>
      </c>
      <c r="H21" s="37">
        <v>11192.94</v>
      </c>
      <c r="I21" s="37">
        <v>219503.95</v>
      </c>
      <c r="J21" s="37">
        <v>391940.67</v>
      </c>
      <c r="K21" s="38">
        <f t="shared" si="0"/>
        <v>5736685.350000001</v>
      </c>
      <c r="L21" s="37">
        <v>23749520.58</v>
      </c>
      <c r="M21" s="37">
        <v>3650479.62</v>
      </c>
      <c r="N21" s="37">
        <v>178356.05</v>
      </c>
      <c r="O21" s="39">
        <f t="shared" si="1"/>
        <v>27578356.25</v>
      </c>
      <c r="P21" s="40">
        <f t="shared" si="2"/>
        <v>33315041.6</v>
      </c>
      <c r="Q21" s="66"/>
      <c r="R21" s="37">
        <v>1622200.5</v>
      </c>
      <c r="S21" s="37">
        <v>2182471.7</v>
      </c>
      <c r="T21" s="37">
        <v>26332.7</v>
      </c>
      <c r="U21" s="37">
        <v>733.5</v>
      </c>
      <c r="V21" s="37">
        <v>9467.4</v>
      </c>
      <c r="W21" s="37">
        <v>185736.2</v>
      </c>
      <c r="X21" s="37">
        <v>320626</v>
      </c>
      <c r="Y21" s="38">
        <f t="shared" si="4"/>
        <v>4347568</v>
      </c>
      <c r="Z21" s="37">
        <v>19000750.9</v>
      </c>
      <c r="AA21" s="37">
        <v>2920558.1</v>
      </c>
      <c r="AB21" s="37">
        <v>142698.8</v>
      </c>
      <c r="AC21" s="39">
        <f t="shared" si="5"/>
        <v>22064007.799999997</v>
      </c>
      <c r="AD21" s="40">
        <f t="shared" si="6"/>
        <v>26411575.799999997</v>
      </c>
      <c r="AE21" s="64"/>
      <c r="AF21" s="37">
        <v>288116.52</v>
      </c>
      <c r="AG21" s="37">
        <v>350195.05</v>
      </c>
      <c r="AH21" s="37">
        <v>2711.05</v>
      </c>
      <c r="AI21" s="37">
        <v>132.08</v>
      </c>
      <c r="AJ21" s="37">
        <v>862.77</v>
      </c>
      <c r="AK21" s="37">
        <v>16883.88</v>
      </c>
      <c r="AL21" s="37">
        <v>35657.34</v>
      </c>
      <c r="AM21" s="38">
        <f t="shared" si="3"/>
        <v>694558.6900000001</v>
      </c>
      <c r="AN21" s="37">
        <v>2374384.83</v>
      </c>
      <c r="AO21" s="37">
        <v>364960.76</v>
      </c>
      <c r="AP21" s="37">
        <v>17828.63</v>
      </c>
      <c r="AQ21" s="39">
        <f t="shared" si="7"/>
        <v>2757174.22</v>
      </c>
      <c r="AR21" s="40">
        <f t="shared" si="8"/>
        <v>3451732.91</v>
      </c>
    </row>
    <row r="22" spans="1:44" ht="12.75" customHeight="1">
      <c r="A22" s="34" t="s">
        <v>12</v>
      </c>
      <c r="B22" s="35" t="s">
        <v>63</v>
      </c>
      <c r="C22" s="36" t="s">
        <v>234</v>
      </c>
      <c r="D22" s="37">
        <v>4632375.38</v>
      </c>
      <c r="E22" s="37">
        <v>4806752.49</v>
      </c>
      <c r="F22" s="37">
        <v>52946.48</v>
      </c>
      <c r="G22" s="37">
        <v>1663.44</v>
      </c>
      <c r="H22" s="37">
        <v>18662.6</v>
      </c>
      <c r="I22" s="37">
        <v>357833.66</v>
      </c>
      <c r="J22" s="37">
        <v>653504.03</v>
      </c>
      <c r="K22" s="38">
        <f t="shared" si="0"/>
        <v>10523738.08</v>
      </c>
      <c r="L22" s="37">
        <v>38937418.830000006</v>
      </c>
      <c r="M22" s="37">
        <v>5522982.03</v>
      </c>
      <c r="N22" s="37">
        <v>510977.36</v>
      </c>
      <c r="O22" s="39">
        <f t="shared" si="1"/>
        <v>44971378.220000006</v>
      </c>
      <c r="P22" s="40">
        <f t="shared" si="2"/>
        <v>55495116.300000004</v>
      </c>
      <c r="Q22" s="66"/>
      <c r="R22" s="37">
        <v>3392489.4</v>
      </c>
      <c r="S22" s="37">
        <v>3620951.8</v>
      </c>
      <c r="T22" s="37">
        <v>43688.7</v>
      </c>
      <c r="U22" s="37">
        <v>1217</v>
      </c>
      <c r="V22" s="37">
        <v>15707.4</v>
      </c>
      <c r="W22" s="37">
        <v>294880.7</v>
      </c>
      <c r="X22" s="37">
        <v>531952.5</v>
      </c>
      <c r="Y22" s="38">
        <f t="shared" si="4"/>
        <v>7900887.5</v>
      </c>
      <c r="Z22" s="37">
        <v>31151794.9</v>
      </c>
      <c r="AA22" s="37">
        <v>4418649.4</v>
      </c>
      <c r="AB22" s="37">
        <v>408822</v>
      </c>
      <c r="AC22" s="39">
        <f t="shared" si="5"/>
        <v>35979266.3</v>
      </c>
      <c r="AD22" s="40">
        <f t="shared" si="6"/>
        <v>43880153.8</v>
      </c>
      <c r="AE22" s="64"/>
      <c r="AF22" s="37">
        <v>619942.99</v>
      </c>
      <c r="AG22" s="37">
        <v>592900.35</v>
      </c>
      <c r="AH22" s="37">
        <v>4628.89</v>
      </c>
      <c r="AI22" s="37">
        <v>223.22</v>
      </c>
      <c r="AJ22" s="37">
        <v>1477.6</v>
      </c>
      <c r="AK22" s="37">
        <v>31476.48</v>
      </c>
      <c r="AL22" s="37">
        <v>60775.77</v>
      </c>
      <c r="AM22" s="38">
        <f t="shared" si="3"/>
        <v>1311425.2999999998</v>
      </c>
      <c r="AN22" s="37">
        <v>3892811.95</v>
      </c>
      <c r="AO22" s="37">
        <v>552166.32</v>
      </c>
      <c r="AP22" s="37">
        <v>51077.68</v>
      </c>
      <c r="AQ22" s="39">
        <f t="shared" si="7"/>
        <v>4496055.95</v>
      </c>
      <c r="AR22" s="40">
        <f t="shared" si="8"/>
        <v>5807481.25</v>
      </c>
    </row>
    <row r="23" spans="1:44" ht="12.75" customHeight="1">
      <c r="A23" s="34" t="s">
        <v>12</v>
      </c>
      <c r="B23" s="35" t="s">
        <v>64</v>
      </c>
      <c r="C23" s="36" t="s">
        <v>235</v>
      </c>
      <c r="D23" s="37">
        <v>1511411.45</v>
      </c>
      <c r="E23" s="37">
        <v>1882073.79</v>
      </c>
      <c r="F23" s="37">
        <v>20731.08</v>
      </c>
      <c r="G23" s="37">
        <v>651.32</v>
      </c>
      <c r="H23" s="37">
        <v>7307.3</v>
      </c>
      <c r="I23" s="37">
        <v>154949.05</v>
      </c>
      <c r="J23" s="37">
        <v>255878.12</v>
      </c>
      <c r="K23" s="38">
        <f t="shared" si="0"/>
        <v>3833002.11</v>
      </c>
      <c r="L23" s="37">
        <v>17620214.599999998</v>
      </c>
      <c r="M23" s="37">
        <v>1108064.86</v>
      </c>
      <c r="N23" s="37">
        <v>56381.19</v>
      </c>
      <c r="O23" s="39">
        <f t="shared" si="1"/>
        <v>18784660.65</v>
      </c>
      <c r="P23" s="40">
        <f t="shared" si="2"/>
        <v>22617662.759999998</v>
      </c>
      <c r="Q23" s="66"/>
      <c r="R23" s="37">
        <v>1136623.8</v>
      </c>
      <c r="S23" s="37">
        <v>1432794.3</v>
      </c>
      <c r="T23" s="37">
        <v>17287.4</v>
      </c>
      <c r="U23" s="37">
        <v>481.6</v>
      </c>
      <c r="V23" s="37">
        <v>6215.4</v>
      </c>
      <c r="W23" s="37">
        <v>129620</v>
      </c>
      <c r="X23" s="37">
        <v>210491.2</v>
      </c>
      <c r="Y23" s="38">
        <f t="shared" si="4"/>
        <v>2933513.7</v>
      </c>
      <c r="Z23" s="37">
        <v>14097013.3</v>
      </c>
      <c r="AA23" s="37">
        <v>886504.8</v>
      </c>
      <c r="AB23" s="37">
        <v>45109.4</v>
      </c>
      <c r="AC23" s="39">
        <f t="shared" si="5"/>
        <v>15028627.5</v>
      </c>
      <c r="AD23" s="40">
        <f t="shared" si="6"/>
        <v>17962141.2</v>
      </c>
      <c r="AE23" s="64"/>
      <c r="AF23" s="37">
        <v>187393.81999999998</v>
      </c>
      <c r="AG23" s="37">
        <v>224639.75</v>
      </c>
      <c r="AH23" s="37">
        <v>1721.84</v>
      </c>
      <c r="AI23" s="37">
        <v>84.86</v>
      </c>
      <c r="AJ23" s="37">
        <v>545.95</v>
      </c>
      <c r="AK23" s="37">
        <v>12664.53</v>
      </c>
      <c r="AL23" s="37">
        <v>22693.46</v>
      </c>
      <c r="AM23" s="38">
        <f t="shared" si="3"/>
        <v>449744.21</v>
      </c>
      <c r="AN23" s="37">
        <v>1761600.64</v>
      </c>
      <c r="AO23" s="37">
        <v>110780.03</v>
      </c>
      <c r="AP23" s="37">
        <v>5635.9</v>
      </c>
      <c r="AQ23" s="39">
        <f t="shared" si="7"/>
        <v>1878016.5699999998</v>
      </c>
      <c r="AR23" s="40">
        <f t="shared" si="8"/>
        <v>2327760.78</v>
      </c>
    </row>
    <row r="24" spans="1:44" ht="12.75" customHeight="1">
      <c r="A24" s="34" t="s">
        <v>12</v>
      </c>
      <c r="B24" s="35" t="s">
        <v>65</v>
      </c>
      <c r="C24" s="36" t="s">
        <v>236</v>
      </c>
      <c r="D24" s="37">
        <v>6124452.8</v>
      </c>
      <c r="E24" s="37">
        <v>2058240.12</v>
      </c>
      <c r="F24" s="37">
        <v>22671.56</v>
      </c>
      <c r="G24" s="37">
        <v>712.28</v>
      </c>
      <c r="H24" s="37">
        <v>7991.28</v>
      </c>
      <c r="I24" s="37">
        <v>101831.77</v>
      </c>
      <c r="J24" s="37">
        <v>279828.89</v>
      </c>
      <c r="K24" s="38">
        <f t="shared" si="0"/>
        <v>8595728.7</v>
      </c>
      <c r="L24" s="37">
        <v>11609347.92</v>
      </c>
      <c r="M24" s="37">
        <v>912115.6</v>
      </c>
      <c r="N24" s="37">
        <v>47456.18</v>
      </c>
      <c r="O24" s="39">
        <f t="shared" si="1"/>
        <v>12568919.7</v>
      </c>
      <c r="P24" s="40">
        <f t="shared" si="2"/>
        <v>21164648.4</v>
      </c>
      <c r="Q24" s="66"/>
      <c r="R24" s="37">
        <v>4423236.9</v>
      </c>
      <c r="S24" s="37">
        <v>1546145.7</v>
      </c>
      <c r="T24" s="37">
        <v>18655.1</v>
      </c>
      <c r="U24" s="37">
        <v>519.7</v>
      </c>
      <c r="V24" s="37">
        <v>6707.1</v>
      </c>
      <c r="W24" s="37">
        <v>86137.7</v>
      </c>
      <c r="X24" s="37">
        <v>227143.6</v>
      </c>
      <c r="Y24" s="38">
        <f t="shared" si="4"/>
        <v>6308545.8</v>
      </c>
      <c r="Z24" s="37">
        <v>9288032.9</v>
      </c>
      <c r="AA24" s="37">
        <v>729736.1</v>
      </c>
      <c r="AB24" s="37">
        <v>37968.7</v>
      </c>
      <c r="AC24" s="39">
        <f t="shared" si="5"/>
        <v>10055737.700000001</v>
      </c>
      <c r="AD24" s="40">
        <f t="shared" si="6"/>
        <v>16364283.5</v>
      </c>
      <c r="AE24" s="64"/>
      <c r="AF24" s="37">
        <v>850607.95</v>
      </c>
      <c r="AG24" s="37">
        <v>256047.21</v>
      </c>
      <c r="AH24" s="37">
        <v>2008.23</v>
      </c>
      <c r="AI24" s="37">
        <v>96.29</v>
      </c>
      <c r="AJ24" s="37">
        <v>642.09</v>
      </c>
      <c r="AK24" s="37">
        <v>7847.04</v>
      </c>
      <c r="AL24" s="37">
        <v>26342.65</v>
      </c>
      <c r="AM24" s="38">
        <f t="shared" si="3"/>
        <v>1143591.46</v>
      </c>
      <c r="AN24" s="37">
        <v>1160657.5</v>
      </c>
      <c r="AO24" s="37">
        <v>91189.75</v>
      </c>
      <c r="AP24" s="37">
        <v>4743.74</v>
      </c>
      <c r="AQ24" s="39">
        <f t="shared" si="7"/>
        <v>1256590.99</v>
      </c>
      <c r="AR24" s="40">
        <f t="shared" si="8"/>
        <v>2400182.45</v>
      </c>
    </row>
    <row r="25" spans="1:44" ht="12.75" customHeight="1">
      <c r="A25" s="34" t="s">
        <v>12</v>
      </c>
      <c r="B25" s="35" t="s">
        <v>66</v>
      </c>
      <c r="C25" s="36" t="s">
        <v>237</v>
      </c>
      <c r="D25" s="37">
        <v>1430881.67</v>
      </c>
      <c r="E25" s="37">
        <v>2697455.84</v>
      </c>
      <c r="F25" s="37">
        <v>29712.53</v>
      </c>
      <c r="G25" s="37">
        <v>933.49</v>
      </c>
      <c r="H25" s="37">
        <v>10473.09</v>
      </c>
      <c r="I25" s="37">
        <v>189642.81</v>
      </c>
      <c r="J25" s="37">
        <v>366733.73</v>
      </c>
      <c r="K25" s="38">
        <f t="shared" si="0"/>
        <v>4725833.16</v>
      </c>
      <c r="L25" s="37">
        <v>48297927.13</v>
      </c>
      <c r="M25" s="37">
        <v>1463159.87</v>
      </c>
      <c r="N25" s="37">
        <v>279189.27</v>
      </c>
      <c r="O25" s="39">
        <f t="shared" si="1"/>
        <v>50040276.27</v>
      </c>
      <c r="P25" s="40">
        <f t="shared" si="2"/>
        <v>54766109.43000001</v>
      </c>
      <c r="Q25" s="66"/>
      <c r="R25" s="37">
        <v>1091284.6</v>
      </c>
      <c r="S25" s="37">
        <v>2037039.7</v>
      </c>
      <c r="T25" s="37">
        <v>24578</v>
      </c>
      <c r="U25" s="37">
        <v>684.7</v>
      </c>
      <c r="V25" s="37">
        <v>8836.5</v>
      </c>
      <c r="W25" s="37">
        <v>159269.2</v>
      </c>
      <c r="X25" s="37">
        <v>299260.7</v>
      </c>
      <c r="Y25" s="38">
        <f t="shared" si="4"/>
        <v>3620953.4000000004</v>
      </c>
      <c r="Z25" s="37">
        <v>38640648.6</v>
      </c>
      <c r="AA25" s="37">
        <v>1170597.8</v>
      </c>
      <c r="AB25" s="37">
        <v>223373.3</v>
      </c>
      <c r="AC25" s="39">
        <f t="shared" si="5"/>
        <v>40034619.7</v>
      </c>
      <c r="AD25" s="40">
        <f t="shared" si="6"/>
        <v>43655573.1</v>
      </c>
      <c r="AE25" s="64"/>
      <c r="AF25" s="37">
        <v>169798.53</v>
      </c>
      <c r="AG25" s="37">
        <v>330208.07</v>
      </c>
      <c r="AH25" s="37">
        <v>2567.27</v>
      </c>
      <c r="AI25" s="37">
        <v>124.4</v>
      </c>
      <c r="AJ25" s="37">
        <v>818.3</v>
      </c>
      <c r="AK25" s="37">
        <v>15186.81</v>
      </c>
      <c r="AL25" s="37">
        <v>33736.52</v>
      </c>
      <c r="AM25" s="38">
        <f t="shared" si="3"/>
        <v>552439.9</v>
      </c>
      <c r="AN25" s="37">
        <v>4828639.25</v>
      </c>
      <c r="AO25" s="37">
        <v>146281.04</v>
      </c>
      <c r="AP25" s="37">
        <v>27907.99</v>
      </c>
      <c r="AQ25" s="39">
        <f t="shared" si="7"/>
        <v>5002828.28</v>
      </c>
      <c r="AR25" s="40">
        <f t="shared" si="8"/>
        <v>5555268.180000001</v>
      </c>
    </row>
    <row r="26" spans="1:44" ht="12.75" customHeight="1">
      <c r="A26" s="34" t="s">
        <v>12</v>
      </c>
      <c r="B26" s="35" t="s">
        <v>67</v>
      </c>
      <c r="C26" s="36" t="s">
        <v>238</v>
      </c>
      <c r="D26" s="37">
        <v>4471631.100000001</v>
      </c>
      <c r="E26" s="37">
        <v>4961147.61</v>
      </c>
      <c r="F26" s="37">
        <v>54647.15</v>
      </c>
      <c r="G26" s="37">
        <v>1716.87</v>
      </c>
      <c r="H26" s="37">
        <v>19262.05</v>
      </c>
      <c r="I26" s="37">
        <v>357730.89</v>
      </c>
      <c r="J26" s="37">
        <v>674494.89</v>
      </c>
      <c r="K26" s="38">
        <f t="shared" si="0"/>
        <v>10540630.560000002</v>
      </c>
      <c r="L26" s="37">
        <v>37225253.800000004</v>
      </c>
      <c r="M26" s="37">
        <v>5748605.81</v>
      </c>
      <c r="N26" s="37">
        <v>281983.42</v>
      </c>
      <c r="O26" s="39">
        <f t="shared" si="1"/>
        <v>43255843.03</v>
      </c>
      <c r="P26" s="40">
        <f t="shared" si="2"/>
        <v>53796473.59</v>
      </c>
      <c r="Q26" s="66"/>
      <c r="R26" s="37">
        <v>3313224.8</v>
      </c>
      <c r="S26" s="37">
        <v>3740493.3</v>
      </c>
      <c r="T26" s="37">
        <v>45131.1</v>
      </c>
      <c r="U26" s="37">
        <v>1257.2</v>
      </c>
      <c r="V26" s="37">
        <v>16226</v>
      </c>
      <c r="W26" s="37">
        <v>304692.3</v>
      </c>
      <c r="X26" s="37">
        <v>549514.3</v>
      </c>
      <c r="Y26" s="38">
        <f t="shared" si="4"/>
        <v>7970538.999999999</v>
      </c>
      <c r="Z26" s="37">
        <v>29781981.1</v>
      </c>
      <c r="AA26" s="37">
        <v>4599159.2</v>
      </c>
      <c r="AB26" s="37">
        <v>225608.9</v>
      </c>
      <c r="AC26" s="39">
        <f t="shared" si="5"/>
        <v>34606749.2</v>
      </c>
      <c r="AD26" s="40">
        <f t="shared" si="6"/>
        <v>42577288.2</v>
      </c>
      <c r="AE26" s="64"/>
      <c r="AF26" s="37">
        <v>579203.15</v>
      </c>
      <c r="AG26" s="37">
        <v>610327.16</v>
      </c>
      <c r="AH26" s="37">
        <v>4758.03</v>
      </c>
      <c r="AI26" s="37">
        <v>229.84</v>
      </c>
      <c r="AJ26" s="37">
        <v>1518.03</v>
      </c>
      <c r="AK26" s="37">
        <v>26519.3</v>
      </c>
      <c r="AL26" s="37">
        <v>62490.3</v>
      </c>
      <c r="AM26" s="38">
        <f t="shared" si="3"/>
        <v>1285045.8100000003</v>
      </c>
      <c r="AN26" s="37">
        <v>3721636.34</v>
      </c>
      <c r="AO26" s="37">
        <v>574723.31</v>
      </c>
      <c r="AP26" s="37">
        <v>28187.26</v>
      </c>
      <c r="AQ26" s="39">
        <f t="shared" si="7"/>
        <v>4324546.91</v>
      </c>
      <c r="AR26" s="40">
        <f t="shared" si="8"/>
        <v>5609592.720000001</v>
      </c>
    </row>
    <row r="27" spans="1:44" ht="12.75" customHeight="1">
      <c r="A27" s="34" t="s">
        <v>13</v>
      </c>
      <c r="B27" s="35" t="s">
        <v>68</v>
      </c>
      <c r="C27" s="36" t="s">
        <v>175</v>
      </c>
      <c r="D27" s="37">
        <v>4626710.38</v>
      </c>
      <c r="E27" s="37">
        <v>3652086.9</v>
      </c>
      <c r="F27" s="37">
        <v>47784.96</v>
      </c>
      <c r="G27" s="37">
        <v>1384.44</v>
      </c>
      <c r="H27" s="37">
        <v>17936.95</v>
      </c>
      <c r="I27" s="37">
        <v>351919.5</v>
      </c>
      <c r="J27" s="37">
        <v>821825.02</v>
      </c>
      <c r="K27" s="38">
        <f t="shared" si="0"/>
        <v>9519648.149999999</v>
      </c>
      <c r="L27" s="37">
        <v>33167160.9</v>
      </c>
      <c r="M27" s="37">
        <v>1446326.31</v>
      </c>
      <c r="N27" s="37">
        <v>78902.18</v>
      </c>
      <c r="O27" s="39">
        <f t="shared" si="1"/>
        <v>34692389.39</v>
      </c>
      <c r="P27" s="40">
        <f t="shared" si="2"/>
        <v>44212037.54</v>
      </c>
      <c r="Q27" s="66"/>
      <c r="R27" s="37">
        <v>3557055.9</v>
      </c>
      <c r="S27" s="37">
        <v>2799211.2</v>
      </c>
      <c r="T27" s="37">
        <v>39856.6</v>
      </c>
      <c r="U27" s="37">
        <v>1005.3</v>
      </c>
      <c r="V27" s="37">
        <v>15099.3</v>
      </c>
      <c r="W27" s="37">
        <v>295296.1</v>
      </c>
      <c r="X27" s="37">
        <v>659089.1</v>
      </c>
      <c r="Y27" s="38">
        <f t="shared" si="4"/>
        <v>7366613.499999998</v>
      </c>
      <c r="Z27" s="37">
        <v>26535312.9</v>
      </c>
      <c r="AA27" s="37">
        <v>1157130.1</v>
      </c>
      <c r="AB27" s="37">
        <v>63127.9</v>
      </c>
      <c r="AC27" s="39">
        <f t="shared" si="5"/>
        <v>27755570.9</v>
      </c>
      <c r="AD27" s="40">
        <f t="shared" si="6"/>
        <v>35122184.4</v>
      </c>
      <c r="AE27" s="64"/>
      <c r="AF27" s="37">
        <v>534827.24</v>
      </c>
      <c r="AG27" s="37">
        <v>426437.85</v>
      </c>
      <c r="AH27" s="37">
        <v>3964.18</v>
      </c>
      <c r="AI27" s="37">
        <v>189.57</v>
      </c>
      <c r="AJ27" s="37">
        <v>1418.83</v>
      </c>
      <c r="AK27" s="37">
        <v>28311.7</v>
      </c>
      <c r="AL27" s="37">
        <v>81367.96</v>
      </c>
      <c r="AM27" s="38">
        <f t="shared" si="3"/>
        <v>1076517.3299999998</v>
      </c>
      <c r="AN27" s="37">
        <v>3315923.9899999998</v>
      </c>
      <c r="AO27" s="37">
        <v>144598.11</v>
      </c>
      <c r="AP27" s="37">
        <v>7887.14</v>
      </c>
      <c r="AQ27" s="39">
        <f t="shared" si="7"/>
        <v>3468409.2399999998</v>
      </c>
      <c r="AR27" s="40">
        <f t="shared" si="8"/>
        <v>4544926.569999999</v>
      </c>
    </row>
    <row r="28" spans="1:44" ht="12.75" customHeight="1">
      <c r="A28" s="34" t="s">
        <v>14</v>
      </c>
      <c r="B28" s="35" t="s">
        <v>69</v>
      </c>
      <c r="C28" s="36" t="s">
        <v>176</v>
      </c>
      <c r="D28" s="37">
        <v>2074421.41</v>
      </c>
      <c r="E28" s="37">
        <v>1604572.14</v>
      </c>
      <c r="F28" s="37">
        <v>18252.99</v>
      </c>
      <c r="G28" s="37">
        <v>442.27</v>
      </c>
      <c r="H28" s="37">
        <v>7498.52</v>
      </c>
      <c r="I28" s="37">
        <v>204261.4</v>
      </c>
      <c r="J28" s="37">
        <v>347184.97</v>
      </c>
      <c r="K28" s="38">
        <f t="shared" si="0"/>
        <v>4256633.7</v>
      </c>
      <c r="L28" s="37">
        <v>15732741.75</v>
      </c>
      <c r="M28" s="37">
        <v>0</v>
      </c>
      <c r="N28" s="37">
        <v>0</v>
      </c>
      <c r="O28" s="39">
        <f t="shared" si="1"/>
        <v>15732741.75</v>
      </c>
      <c r="P28" s="40">
        <f t="shared" si="2"/>
        <v>19989375.45</v>
      </c>
      <c r="Q28" s="66"/>
      <c r="R28" s="37">
        <v>1640274.7</v>
      </c>
      <c r="S28" s="37">
        <v>1224584.7</v>
      </c>
      <c r="T28" s="37">
        <v>15164</v>
      </c>
      <c r="U28" s="37">
        <v>323.1</v>
      </c>
      <c r="V28" s="37">
        <v>6307.4</v>
      </c>
      <c r="W28" s="37">
        <v>176553.3</v>
      </c>
      <c r="X28" s="37">
        <v>280762.9</v>
      </c>
      <c r="Y28" s="38">
        <f t="shared" si="4"/>
        <v>3343970.0999999996</v>
      </c>
      <c r="Z28" s="37">
        <v>12586944.9</v>
      </c>
      <c r="AA28" s="37">
        <v>0</v>
      </c>
      <c r="AB28" s="37">
        <v>0</v>
      </c>
      <c r="AC28" s="39">
        <f t="shared" si="5"/>
        <v>12586944.9</v>
      </c>
      <c r="AD28" s="40">
        <f t="shared" si="6"/>
        <v>15930915</v>
      </c>
      <c r="AE28" s="64"/>
      <c r="AF28" s="37">
        <v>217073.34999999998</v>
      </c>
      <c r="AG28" s="37">
        <v>189993.72</v>
      </c>
      <c r="AH28" s="37">
        <v>1544.5</v>
      </c>
      <c r="AI28" s="37">
        <v>59.59</v>
      </c>
      <c r="AJ28" s="37">
        <v>595.56</v>
      </c>
      <c r="AK28" s="37">
        <v>13854.05</v>
      </c>
      <c r="AL28" s="37">
        <v>33211.04</v>
      </c>
      <c r="AM28" s="38">
        <f t="shared" si="3"/>
        <v>456331.80999999994</v>
      </c>
      <c r="AN28" s="37">
        <v>1572898.41</v>
      </c>
      <c r="AO28" s="37">
        <v>0</v>
      </c>
      <c r="AP28" s="37">
        <v>0</v>
      </c>
      <c r="AQ28" s="39">
        <f t="shared" si="7"/>
        <v>1572898.41</v>
      </c>
      <c r="AR28" s="40">
        <f t="shared" si="8"/>
        <v>2029230.2199999997</v>
      </c>
    </row>
    <row r="29" spans="1:44" ht="12.75" customHeight="1">
      <c r="A29" s="34" t="s">
        <v>15</v>
      </c>
      <c r="B29" s="35" t="s">
        <v>11</v>
      </c>
      <c r="C29" s="36" t="s">
        <v>239</v>
      </c>
      <c r="D29" s="37">
        <v>2113110.3000000003</v>
      </c>
      <c r="E29" s="37">
        <v>2105106.16</v>
      </c>
      <c r="F29" s="37">
        <v>29172.38</v>
      </c>
      <c r="G29" s="37">
        <v>731.91</v>
      </c>
      <c r="H29" s="37">
        <v>11202.26</v>
      </c>
      <c r="I29" s="37">
        <v>33089.41</v>
      </c>
      <c r="J29" s="37">
        <v>320781.5</v>
      </c>
      <c r="K29" s="38">
        <f t="shared" si="0"/>
        <v>4613193.920000001</v>
      </c>
      <c r="L29" s="37">
        <v>23469550.54</v>
      </c>
      <c r="M29" s="37">
        <v>0</v>
      </c>
      <c r="N29" s="37">
        <v>882655.87</v>
      </c>
      <c r="O29" s="39">
        <f t="shared" si="1"/>
        <v>24352206.41</v>
      </c>
      <c r="P29" s="40">
        <f t="shared" si="2"/>
        <v>28965400.330000002</v>
      </c>
      <c r="Q29" s="66"/>
      <c r="R29" s="37">
        <v>1586401.2</v>
      </c>
      <c r="S29" s="37">
        <v>1623530.7</v>
      </c>
      <c r="T29" s="37">
        <v>23879.2</v>
      </c>
      <c r="U29" s="37">
        <v>523.5</v>
      </c>
      <c r="V29" s="37">
        <v>9324.4</v>
      </c>
      <c r="W29" s="37">
        <v>28650.4</v>
      </c>
      <c r="X29" s="37">
        <v>265540.8</v>
      </c>
      <c r="Y29" s="38">
        <f t="shared" si="4"/>
        <v>3537850.1999999997</v>
      </c>
      <c r="Z29" s="37">
        <v>18776761.4</v>
      </c>
      <c r="AA29" s="37">
        <v>0</v>
      </c>
      <c r="AB29" s="37">
        <v>706193.9</v>
      </c>
      <c r="AC29" s="39">
        <f t="shared" si="5"/>
        <v>19482955.299999997</v>
      </c>
      <c r="AD29" s="40">
        <f t="shared" si="6"/>
        <v>23020805.499999996</v>
      </c>
      <c r="AE29" s="64"/>
      <c r="AF29" s="37">
        <v>263354.55</v>
      </c>
      <c r="AG29" s="37">
        <v>240787.73</v>
      </c>
      <c r="AH29" s="37">
        <v>2646.59</v>
      </c>
      <c r="AI29" s="37">
        <v>104.21</v>
      </c>
      <c r="AJ29" s="37">
        <v>938.93</v>
      </c>
      <c r="AK29" s="37">
        <v>2219.51</v>
      </c>
      <c r="AL29" s="37">
        <v>27620.35</v>
      </c>
      <c r="AM29" s="38">
        <f t="shared" si="3"/>
        <v>537671.8700000001</v>
      </c>
      <c r="AN29" s="37">
        <v>2346394.56</v>
      </c>
      <c r="AO29" s="37">
        <v>0</v>
      </c>
      <c r="AP29" s="37">
        <v>88230.99</v>
      </c>
      <c r="AQ29" s="39">
        <f t="shared" si="7"/>
        <v>2434625.5500000003</v>
      </c>
      <c r="AR29" s="40">
        <f t="shared" si="8"/>
        <v>2972297.4200000004</v>
      </c>
    </row>
    <row r="30" spans="1:44" ht="12.75" customHeight="1">
      <c r="A30" s="34" t="s">
        <v>15</v>
      </c>
      <c r="B30" s="35" t="s">
        <v>70</v>
      </c>
      <c r="C30" s="36" t="s">
        <v>177</v>
      </c>
      <c r="D30" s="37">
        <v>2280666.77</v>
      </c>
      <c r="E30" s="37">
        <v>2028211.04</v>
      </c>
      <c r="F30" s="37">
        <v>28106.77</v>
      </c>
      <c r="G30" s="37">
        <v>705.18</v>
      </c>
      <c r="H30" s="37">
        <v>10793.07</v>
      </c>
      <c r="I30" s="37">
        <v>219573.27</v>
      </c>
      <c r="J30" s="37">
        <v>309064.02</v>
      </c>
      <c r="K30" s="38">
        <f t="shared" si="0"/>
        <v>4877120.119999999</v>
      </c>
      <c r="L30" s="37">
        <v>53782930.24</v>
      </c>
      <c r="M30" s="37">
        <v>2084178.32</v>
      </c>
      <c r="N30" s="37">
        <v>955647.69</v>
      </c>
      <c r="O30" s="39">
        <f t="shared" si="1"/>
        <v>56822756.25</v>
      </c>
      <c r="P30" s="40">
        <f t="shared" si="2"/>
        <v>61699876.37</v>
      </c>
      <c r="Q30" s="66"/>
      <c r="R30" s="37">
        <v>1742689.5</v>
      </c>
      <c r="S30" s="37">
        <v>1600887.6</v>
      </c>
      <c r="T30" s="37">
        <v>23546.1</v>
      </c>
      <c r="U30" s="37">
        <v>516.2</v>
      </c>
      <c r="V30" s="37">
        <v>9194.4</v>
      </c>
      <c r="W30" s="37">
        <v>174076.1</v>
      </c>
      <c r="X30" s="37">
        <v>261837.4</v>
      </c>
      <c r="Y30" s="38">
        <f t="shared" si="4"/>
        <v>3812747.3000000003</v>
      </c>
      <c r="Z30" s="37">
        <v>43028913.1</v>
      </c>
      <c r="AA30" s="37">
        <v>1667442.2</v>
      </c>
      <c r="AB30" s="37">
        <v>764593.1</v>
      </c>
      <c r="AC30" s="39">
        <f t="shared" si="5"/>
        <v>45460948.4</v>
      </c>
      <c r="AD30" s="40">
        <f t="shared" si="6"/>
        <v>49273695.699999996</v>
      </c>
      <c r="AE30" s="64"/>
      <c r="AF30" s="37">
        <v>268988.63</v>
      </c>
      <c r="AG30" s="37">
        <v>213661.72</v>
      </c>
      <c r="AH30" s="37">
        <v>2280.34</v>
      </c>
      <c r="AI30" s="37">
        <v>94.49</v>
      </c>
      <c r="AJ30" s="37">
        <v>799.34</v>
      </c>
      <c r="AK30" s="37">
        <v>22748.59</v>
      </c>
      <c r="AL30" s="37">
        <v>23613.31</v>
      </c>
      <c r="AM30" s="38">
        <f t="shared" si="3"/>
        <v>532186.42</v>
      </c>
      <c r="AN30" s="37">
        <v>5377008.5600000005</v>
      </c>
      <c r="AO30" s="37">
        <v>208368.06</v>
      </c>
      <c r="AP30" s="37">
        <v>95527.3</v>
      </c>
      <c r="AQ30" s="39">
        <f t="shared" si="7"/>
        <v>5680903.920000001</v>
      </c>
      <c r="AR30" s="40">
        <f t="shared" si="8"/>
        <v>6213090.340000001</v>
      </c>
    </row>
    <row r="31" spans="1:44" ht="12.75" customHeight="1">
      <c r="A31" s="34" t="s">
        <v>15</v>
      </c>
      <c r="B31" s="35" t="s">
        <v>57</v>
      </c>
      <c r="C31" s="36" t="s">
        <v>240</v>
      </c>
      <c r="D31" s="37">
        <v>879752.41</v>
      </c>
      <c r="E31" s="37">
        <v>1453482.76</v>
      </c>
      <c r="F31" s="37">
        <v>20142.24</v>
      </c>
      <c r="G31" s="37">
        <v>505.35</v>
      </c>
      <c r="H31" s="37">
        <v>7734.67</v>
      </c>
      <c r="I31" s="37">
        <v>127047.88</v>
      </c>
      <c r="J31" s="37">
        <v>221485.45</v>
      </c>
      <c r="K31" s="38">
        <f t="shared" si="0"/>
        <v>2710150.7600000002</v>
      </c>
      <c r="L31" s="37">
        <v>14650295.97</v>
      </c>
      <c r="M31" s="37">
        <v>369950.11</v>
      </c>
      <c r="N31" s="37">
        <v>185355.37</v>
      </c>
      <c r="O31" s="39">
        <f t="shared" si="1"/>
        <v>15205601.450000001</v>
      </c>
      <c r="P31" s="40">
        <f t="shared" si="2"/>
        <v>17915752.21</v>
      </c>
      <c r="Q31" s="66"/>
      <c r="R31" s="37">
        <v>658706.8</v>
      </c>
      <c r="S31" s="37">
        <v>1112567</v>
      </c>
      <c r="T31" s="37">
        <v>16363.8</v>
      </c>
      <c r="U31" s="37">
        <v>358.7</v>
      </c>
      <c r="V31" s="37">
        <v>6389.8</v>
      </c>
      <c r="W31" s="37">
        <v>88679.4</v>
      </c>
      <c r="X31" s="37">
        <v>181968.8</v>
      </c>
      <c r="Y31" s="38">
        <f t="shared" si="4"/>
        <v>2065034.3</v>
      </c>
      <c r="Z31" s="37">
        <v>11720936.5</v>
      </c>
      <c r="AA31" s="37">
        <v>295977.8</v>
      </c>
      <c r="AB31" s="37">
        <v>148298.8</v>
      </c>
      <c r="AC31" s="39">
        <f t="shared" si="5"/>
        <v>12165213.1</v>
      </c>
      <c r="AD31" s="40">
        <f t="shared" si="6"/>
        <v>14230247.4</v>
      </c>
      <c r="AE31" s="64"/>
      <c r="AF31" s="37">
        <v>110522.8</v>
      </c>
      <c r="AG31" s="37">
        <v>170457.88</v>
      </c>
      <c r="AH31" s="37">
        <v>1889.22</v>
      </c>
      <c r="AI31" s="37">
        <v>73.33</v>
      </c>
      <c r="AJ31" s="37">
        <v>672.44</v>
      </c>
      <c r="AK31" s="37">
        <v>19184.24</v>
      </c>
      <c r="AL31" s="37">
        <v>19758.33</v>
      </c>
      <c r="AM31" s="38">
        <f t="shared" si="3"/>
        <v>322558.24</v>
      </c>
      <c r="AN31" s="37">
        <v>1464679.72</v>
      </c>
      <c r="AO31" s="37">
        <v>36986.16</v>
      </c>
      <c r="AP31" s="37">
        <v>18528.29</v>
      </c>
      <c r="AQ31" s="39">
        <f t="shared" si="7"/>
        <v>1520194.17</v>
      </c>
      <c r="AR31" s="40">
        <f t="shared" si="8"/>
        <v>1842752.41</v>
      </c>
    </row>
    <row r="32" spans="1:44" ht="12.75" customHeight="1">
      <c r="A32" s="34" t="s">
        <v>15</v>
      </c>
      <c r="B32" s="35" t="s">
        <v>71</v>
      </c>
      <c r="C32" s="36" t="s">
        <v>241</v>
      </c>
      <c r="D32" s="37">
        <v>2375285.97</v>
      </c>
      <c r="E32" s="37">
        <v>3690949.17</v>
      </c>
      <c r="F32" s="37">
        <v>51148.85</v>
      </c>
      <c r="G32" s="37">
        <v>1283.28</v>
      </c>
      <c r="H32" s="37">
        <v>19641.28</v>
      </c>
      <c r="I32" s="37">
        <v>215671.29</v>
      </c>
      <c r="J32" s="37">
        <v>562436.34</v>
      </c>
      <c r="K32" s="38">
        <f t="shared" si="0"/>
        <v>6916416.180000001</v>
      </c>
      <c r="L32" s="37">
        <v>44468148.38</v>
      </c>
      <c r="M32" s="37">
        <v>1152888.41</v>
      </c>
      <c r="N32" s="37">
        <v>67705.04</v>
      </c>
      <c r="O32" s="39">
        <f t="shared" si="1"/>
        <v>45688741.830000006</v>
      </c>
      <c r="P32" s="40">
        <f t="shared" si="2"/>
        <v>52605158.010000005</v>
      </c>
      <c r="Q32" s="66"/>
      <c r="R32" s="37">
        <v>1970728.9</v>
      </c>
      <c r="S32" s="37">
        <v>2865117.5</v>
      </c>
      <c r="T32" s="37">
        <v>42140.6</v>
      </c>
      <c r="U32" s="37">
        <v>923.8</v>
      </c>
      <c r="V32" s="37">
        <v>16455.3</v>
      </c>
      <c r="W32" s="37">
        <v>175963.2</v>
      </c>
      <c r="X32" s="37">
        <v>468611.8</v>
      </c>
      <c r="Y32" s="38">
        <f t="shared" si="4"/>
        <v>5539941.1</v>
      </c>
      <c r="Z32" s="37">
        <v>35576642.7</v>
      </c>
      <c r="AA32" s="37">
        <v>922365.8</v>
      </c>
      <c r="AB32" s="37">
        <v>54169.3</v>
      </c>
      <c r="AC32" s="39">
        <f t="shared" si="5"/>
        <v>36553177.800000004</v>
      </c>
      <c r="AD32" s="40">
        <f t="shared" si="6"/>
        <v>42093118.900000006</v>
      </c>
      <c r="AE32" s="64"/>
      <c r="AF32" s="37">
        <v>202278.53</v>
      </c>
      <c r="AG32" s="37">
        <v>412915.84</v>
      </c>
      <c r="AH32" s="37">
        <v>4504.13</v>
      </c>
      <c r="AI32" s="37">
        <v>179.74</v>
      </c>
      <c r="AJ32" s="37">
        <v>1592.99</v>
      </c>
      <c r="AK32" s="37">
        <v>19854.05</v>
      </c>
      <c r="AL32" s="37">
        <v>46912.27</v>
      </c>
      <c r="AM32" s="38">
        <f t="shared" si="3"/>
        <v>688237.55</v>
      </c>
      <c r="AN32" s="37">
        <v>4445752.83</v>
      </c>
      <c r="AO32" s="37">
        <v>115261.31</v>
      </c>
      <c r="AP32" s="37">
        <v>6767.87</v>
      </c>
      <c r="AQ32" s="39">
        <f t="shared" si="7"/>
        <v>4567782.01</v>
      </c>
      <c r="AR32" s="40">
        <f t="shared" si="8"/>
        <v>5256019.56</v>
      </c>
    </row>
    <row r="33" spans="1:44" ht="12.75" customHeight="1">
      <c r="A33" s="34" t="s">
        <v>15</v>
      </c>
      <c r="B33" s="35" t="s">
        <v>72</v>
      </c>
      <c r="C33" s="36" t="s">
        <v>242</v>
      </c>
      <c r="D33" s="37">
        <v>1395825.22</v>
      </c>
      <c r="E33" s="37">
        <v>1532076.98</v>
      </c>
      <c r="F33" s="37">
        <v>21231.39</v>
      </c>
      <c r="G33" s="37">
        <v>532.68</v>
      </c>
      <c r="H33" s="37">
        <v>8152.9</v>
      </c>
      <c r="I33" s="37">
        <v>151562.54</v>
      </c>
      <c r="J33" s="37">
        <v>233461.84</v>
      </c>
      <c r="K33" s="38">
        <f t="shared" si="0"/>
        <v>3342843.5500000003</v>
      </c>
      <c r="L33" s="37">
        <v>16658381.370000001</v>
      </c>
      <c r="M33" s="37">
        <v>1095634.77</v>
      </c>
      <c r="N33" s="37">
        <v>468375.61</v>
      </c>
      <c r="O33" s="39">
        <f t="shared" si="1"/>
        <v>18222391.75</v>
      </c>
      <c r="P33" s="40">
        <f t="shared" si="2"/>
        <v>21565235.3</v>
      </c>
      <c r="Q33" s="66"/>
      <c r="R33" s="37">
        <v>1055714.2</v>
      </c>
      <c r="S33" s="37">
        <v>1187133</v>
      </c>
      <c r="T33" s="37">
        <v>17460.6</v>
      </c>
      <c r="U33" s="37">
        <v>382.8</v>
      </c>
      <c r="V33" s="37">
        <v>6818.1</v>
      </c>
      <c r="W33" s="37">
        <v>124483.6</v>
      </c>
      <c r="X33" s="37">
        <v>194164.7</v>
      </c>
      <c r="Y33" s="38">
        <f t="shared" si="4"/>
        <v>2586157.0000000005</v>
      </c>
      <c r="Z33" s="37">
        <v>13327500.8</v>
      </c>
      <c r="AA33" s="37">
        <v>876560.2</v>
      </c>
      <c r="AB33" s="37">
        <v>374737.2</v>
      </c>
      <c r="AC33" s="39">
        <f t="shared" si="5"/>
        <v>14578798.200000001</v>
      </c>
      <c r="AD33" s="40">
        <f t="shared" si="6"/>
        <v>17164955.200000003</v>
      </c>
      <c r="AE33" s="64"/>
      <c r="AF33" s="37">
        <v>170055.50999999998</v>
      </c>
      <c r="AG33" s="37">
        <v>172471.99</v>
      </c>
      <c r="AH33" s="37">
        <v>1885.4</v>
      </c>
      <c r="AI33" s="37">
        <v>74.94</v>
      </c>
      <c r="AJ33" s="37">
        <v>667.4</v>
      </c>
      <c r="AK33" s="37">
        <v>13539.47</v>
      </c>
      <c r="AL33" s="37">
        <v>19648.57</v>
      </c>
      <c r="AM33" s="38">
        <f t="shared" si="3"/>
        <v>378343.28</v>
      </c>
      <c r="AN33" s="37">
        <v>1665440.27</v>
      </c>
      <c r="AO33" s="37">
        <v>109537.29</v>
      </c>
      <c r="AP33" s="37">
        <v>46819.21</v>
      </c>
      <c r="AQ33" s="39">
        <f t="shared" si="7"/>
        <v>1821796.77</v>
      </c>
      <c r="AR33" s="40">
        <f t="shared" si="8"/>
        <v>2200140.05</v>
      </c>
    </row>
    <row r="34" spans="1:44" ht="12.75" customHeight="1">
      <c r="A34" s="34" t="s">
        <v>15</v>
      </c>
      <c r="B34" s="35" t="s">
        <v>73</v>
      </c>
      <c r="C34" s="36" t="s">
        <v>243</v>
      </c>
      <c r="D34" s="37">
        <v>1270258.81</v>
      </c>
      <c r="E34" s="37">
        <v>1650150.47</v>
      </c>
      <c r="F34" s="37">
        <v>22867.64</v>
      </c>
      <c r="G34" s="37">
        <v>573.73</v>
      </c>
      <c r="H34" s="37">
        <v>8781.23</v>
      </c>
      <c r="I34" s="37">
        <v>111117.75</v>
      </c>
      <c r="J34" s="37">
        <v>251454.18</v>
      </c>
      <c r="K34" s="38">
        <f t="shared" si="0"/>
        <v>3315203.8100000005</v>
      </c>
      <c r="L34" s="37">
        <v>17562704.549999997</v>
      </c>
      <c r="M34" s="37">
        <v>1094843.81</v>
      </c>
      <c r="N34" s="37">
        <v>56198.64</v>
      </c>
      <c r="O34" s="39">
        <f t="shared" si="1"/>
        <v>18713746.999999996</v>
      </c>
      <c r="P34" s="40">
        <f t="shared" si="2"/>
        <v>22028950.809999995</v>
      </c>
      <c r="Q34" s="66"/>
      <c r="R34" s="37">
        <v>968482.3</v>
      </c>
      <c r="S34" s="37">
        <v>1291665.5</v>
      </c>
      <c r="T34" s="37">
        <v>18998</v>
      </c>
      <c r="U34" s="37">
        <v>416.5</v>
      </c>
      <c r="V34" s="37">
        <v>7418.4</v>
      </c>
      <c r="W34" s="37">
        <v>90530.5</v>
      </c>
      <c r="X34" s="37">
        <v>211261.7</v>
      </c>
      <c r="Y34" s="38">
        <f t="shared" si="4"/>
        <v>2588772.9</v>
      </c>
      <c r="Z34" s="37">
        <v>14051002.5</v>
      </c>
      <c r="AA34" s="37">
        <v>875927.3</v>
      </c>
      <c r="AB34" s="37">
        <v>44963.3</v>
      </c>
      <c r="AC34" s="39">
        <f t="shared" si="5"/>
        <v>14971893.1</v>
      </c>
      <c r="AD34" s="40">
        <f t="shared" si="6"/>
        <v>17560666</v>
      </c>
      <c r="AE34" s="64"/>
      <c r="AF34" s="37">
        <v>150888.25</v>
      </c>
      <c r="AG34" s="37">
        <v>179242.49</v>
      </c>
      <c r="AH34" s="37">
        <v>1934.82</v>
      </c>
      <c r="AI34" s="37">
        <v>78.62</v>
      </c>
      <c r="AJ34" s="37">
        <v>681.42</v>
      </c>
      <c r="AK34" s="37">
        <v>10293.63</v>
      </c>
      <c r="AL34" s="37">
        <v>20096.24</v>
      </c>
      <c r="AM34" s="38">
        <f t="shared" si="3"/>
        <v>363215.47</v>
      </c>
      <c r="AN34" s="37">
        <v>1755851.01</v>
      </c>
      <c r="AO34" s="37">
        <v>109458.26</v>
      </c>
      <c r="AP34" s="37">
        <v>5617.67</v>
      </c>
      <c r="AQ34" s="39">
        <f t="shared" si="7"/>
        <v>1870926.94</v>
      </c>
      <c r="AR34" s="40">
        <f t="shared" si="8"/>
        <v>2234142.41</v>
      </c>
    </row>
    <row r="35" spans="1:44" ht="12.75" customHeight="1">
      <c r="A35" s="34" t="s">
        <v>16</v>
      </c>
      <c r="B35" s="35" t="s">
        <v>59</v>
      </c>
      <c r="C35" s="36" t="s">
        <v>244</v>
      </c>
      <c r="D35" s="37">
        <v>3721799.54</v>
      </c>
      <c r="E35" s="37">
        <v>3359589.25</v>
      </c>
      <c r="F35" s="37">
        <v>42335.92</v>
      </c>
      <c r="G35" s="37">
        <v>1124.12</v>
      </c>
      <c r="H35" s="37">
        <v>14742.19</v>
      </c>
      <c r="I35" s="37">
        <v>327820</v>
      </c>
      <c r="J35" s="37">
        <v>491066.89</v>
      </c>
      <c r="K35" s="38">
        <f t="shared" si="0"/>
        <v>7958477.91</v>
      </c>
      <c r="L35" s="37">
        <v>32525944.799999997</v>
      </c>
      <c r="M35" s="37">
        <v>904651.67</v>
      </c>
      <c r="N35" s="37">
        <v>51532.14</v>
      </c>
      <c r="O35" s="39">
        <f t="shared" si="1"/>
        <v>33482128.609999996</v>
      </c>
      <c r="P35" s="40">
        <f t="shared" si="2"/>
        <v>41440606.519999996</v>
      </c>
      <c r="Q35" s="66"/>
      <c r="R35" s="37">
        <v>2929404.9</v>
      </c>
      <c r="S35" s="37">
        <v>2581990.4</v>
      </c>
      <c r="T35" s="37">
        <v>34948.1</v>
      </c>
      <c r="U35" s="37">
        <v>821</v>
      </c>
      <c r="V35" s="37">
        <v>12295</v>
      </c>
      <c r="W35" s="37">
        <v>282627.4</v>
      </c>
      <c r="X35" s="37">
        <v>411999.7</v>
      </c>
      <c r="Y35" s="38">
        <f t="shared" si="4"/>
        <v>6254086.5</v>
      </c>
      <c r="Z35" s="37">
        <v>26022309.4</v>
      </c>
      <c r="AA35" s="37">
        <v>723764.5</v>
      </c>
      <c r="AB35" s="37">
        <v>41229.8</v>
      </c>
      <c r="AC35" s="39">
        <f t="shared" si="5"/>
        <v>26787303.7</v>
      </c>
      <c r="AD35" s="40">
        <f t="shared" si="6"/>
        <v>33041390.2</v>
      </c>
      <c r="AE35" s="64"/>
      <c r="AF35" s="37">
        <v>396197.32</v>
      </c>
      <c r="AG35" s="37">
        <v>388799.43</v>
      </c>
      <c r="AH35" s="37">
        <v>3693.91</v>
      </c>
      <c r="AI35" s="37">
        <v>151.56</v>
      </c>
      <c r="AJ35" s="37">
        <v>1223.6</v>
      </c>
      <c r="AK35" s="37">
        <v>22596.3</v>
      </c>
      <c r="AL35" s="37">
        <v>39533.6</v>
      </c>
      <c r="AM35" s="38">
        <f t="shared" si="3"/>
        <v>852195.7200000001</v>
      </c>
      <c r="AN35" s="37">
        <v>3251817.69</v>
      </c>
      <c r="AO35" s="37">
        <v>90443.59</v>
      </c>
      <c r="AP35" s="37">
        <v>5151.17</v>
      </c>
      <c r="AQ35" s="39">
        <f t="shared" si="7"/>
        <v>3347412.4499999997</v>
      </c>
      <c r="AR35" s="40">
        <f t="shared" si="8"/>
        <v>4199608.17</v>
      </c>
    </row>
    <row r="36" spans="1:44" ht="12.75" customHeight="1">
      <c r="A36" s="34" t="s">
        <v>17</v>
      </c>
      <c r="B36" s="35" t="s">
        <v>74</v>
      </c>
      <c r="C36" s="36" t="s">
        <v>179</v>
      </c>
      <c r="D36" s="37">
        <v>1772623.9</v>
      </c>
      <c r="E36" s="37">
        <v>1346099.95</v>
      </c>
      <c r="F36" s="37">
        <v>16591.68</v>
      </c>
      <c r="G36" s="37">
        <v>433.91</v>
      </c>
      <c r="H36" s="37">
        <v>6737.6</v>
      </c>
      <c r="I36" s="37">
        <v>150511.19</v>
      </c>
      <c r="J36" s="37">
        <v>297010.01</v>
      </c>
      <c r="K36" s="38">
        <f t="shared" si="0"/>
        <v>3590008.24</v>
      </c>
      <c r="L36" s="37">
        <v>13060038.6</v>
      </c>
      <c r="M36" s="37">
        <v>1299198.19</v>
      </c>
      <c r="N36" s="37">
        <v>229083.96</v>
      </c>
      <c r="O36" s="39">
        <f t="shared" si="1"/>
        <v>14588320.75</v>
      </c>
      <c r="P36" s="40">
        <f t="shared" si="2"/>
        <v>18178328.990000002</v>
      </c>
      <c r="Q36" s="66"/>
      <c r="R36" s="37">
        <v>1322464.1</v>
      </c>
      <c r="S36" s="37">
        <v>1025997.6</v>
      </c>
      <c r="T36" s="37">
        <v>13685.3</v>
      </c>
      <c r="U36" s="37">
        <v>315.5</v>
      </c>
      <c r="V36" s="37">
        <v>5635</v>
      </c>
      <c r="W36" s="37">
        <v>133759.5</v>
      </c>
      <c r="X36" s="37">
        <v>243708</v>
      </c>
      <c r="Y36" s="38">
        <f t="shared" si="4"/>
        <v>2745565</v>
      </c>
      <c r="Z36" s="37">
        <v>10448654.7</v>
      </c>
      <c r="AA36" s="37">
        <v>1039420.6</v>
      </c>
      <c r="AB36" s="37">
        <v>183285.1</v>
      </c>
      <c r="AC36" s="39">
        <f t="shared" si="5"/>
        <v>11671360.399999999</v>
      </c>
      <c r="AD36" s="40">
        <f t="shared" si="6"/>
        <v>14416925.399999999</v>
      </c>
      <c r="AE36" s="64"/>
      <c r="AF36" s="37">
        <v>225079.9</v>
      </c>
      <c r="AG36" s="37">
        <v>160051.18</v>
      </c>
      <c r="AH36" s="37">
        <v>1453.19</v>
      </c>
      <c r="AI36" s="37">
        <v>59.21</v>
      </c>
      <c r="AJ36" s="37">
        <v>551.3</v>
      </c>
      <c r="AK36" s="37">
        <v>8375.85</v>
      </c>
      <c r="AL36" s="37">
        <v>26651.01</v>
      </c>
      <c r="AM36" s="38">
        <f t="shared" si="3"/>
        <v>422221.63999999996</v>
      </c>
      <c r="AN36" s="37">
        <v>1305691.94</v>
      </c>
      <c r="AO36" s="37">
        <v>129888.8</v>
      </c>
      <c r="AP36" s="37">
        <v>22899.43</v>
      </c>
      <c r="AQ36" s="39">
        <f t="shared" si="7"/>
        <v>1458480.17</v>
      </c>
      <c r="AR36" s="40">
        <f t="shared" si="8"/>
        <v>1880701.8099999998</v>
      </c>
    </row>
    <row r="37" spans="1:44" ht="12.75" customHeight="1">
      <c r="A37" s="34" t="s">
        <v>18</v>
      </c>
      <c r="B37" s="35" t="s">
        <v>75</v>
      </c>
      <c r="C37" s="36" t="s">
        <v>180</v>
      </c>
      <c r="D37" s="37">
        <v>5905466.930000001</v>
      </c>
      <c r="E37" s="37">
        <v>5647206.38</v>
      </c>
      <c r="F37" s="37">
        <v>78258.49</v>
      </c>
      <c r="G37" s="37">
        <v>1963.44</v>
      </c>
      <c r="H37" s="37">
        <v>30051.44</v>
      </c>
      <c r="I37" s="37">
        <v>464137.54</v>
      </c>
      <c r="J37" s="37">
        <v>860535.86</v>
      </c>
      <c r="K37" s="38">
        <f aca="true" t="shared" si="9" ref="K37:K68">SUM(D37:J37)</f>
        <v>12987620.079999998</v>
      </c>
      <c r="L37" s="37">
        <v>67943985.02</v>
      </c>
      <c r="M37" s="37">
        <v>6818263.88</v>
      </c>
      <c r="N37" s="37">
        <v>894772.29</v>
      </c>
      <c r="O37" s="39">
        <f aca="true" t="shared" si="10" ref="O37:O68">+N37+M37+L37</f>
        <v>75657021.19</v>
      </c>
      <c r="P37" s="40">
        <f aca="true" t="shared" si="11" ref="P37:P68">+O37+K37</f>
        <v>88644641.27</v>
      </c>
      <c r="Q37" s="66"/>
      <c r="R37" s="37">
        <v>4412205.4</v>
      </c>
      <c r="S37" s="37">
        <v>4396810.4</v>
      </c>
      <c r="T37" s="37">
        <v>64669</v>
      </c>
      <c r="U37" s="37">
        <v>1417.7</v>
      </c>
      <c r="V37" s="37">
        <v>25252.2</v>
      </c>
      <c r="W37" s="37">
        <v>393501.4</v>
      </c>
      <c r="X37" s="37">
        <v>719131.9</v>
      </c>
      <c r="Y37" s="38">
        <f t="shared" si="4"/>
        <v>10012988</v>
      </c>
      <c r="Z37" s="37">
        <v>54358433.3</v>
      </c>
      <c r="AA37" s="37">
        <v>5454936.8</v>
      </c>
      <c r="AB37" s="37">
        <v>715888</v>
      </c>
      <c r="AC37" s="39">
        <f t="shared" si="5"/>
        <v>60529258.099999994</v>
      </c>
      <c r="AD37" s="40">
        <f t="shared" si="6"/>
        <v>70542246.1</v>
      </c>
      <c r="AE37" s="64"/>
      <c r="AF37" s="37">
        <v>746630.76</v>
      </c>
      <c r="AG37" s="37">
        <v>625197.99</v>
      </c>
      <c r="AH37" s="37">
        <v>6794.75</v>
      </c>
      <c r="AI37" s="37">
        <v>272.87</v>
      </c>
      <c r="AJ37" s="37">
        <v>2399.62</v>
      </c>
      <c r="AK37" s="37">
        <v>35318.07</v>
      </c>
      <c r="AL37" s="37">
        <v>70701.98</v>
      </c>
      <c r="AM37" s="38">
        <f aca="true" t="shared" si="12" ref="AM37:AM68">SUM(AF37:AL37)</f>
        <v>1487316.0400000003</v>
      </c>
      <c r="AN37" s="37">
        <v>6792775.850000001</v>
      </c>
      <c r="AO37" s="37">
        <v>681663.54</v>
      </c>
      <c r="AP37" s="37">
        <v>89442.15</v>
      </c>
      <c r="AQ37" s="39">
        <f t="shared" si="7"/>
        <v>7563881.540000001</v>
      </c>
      <c r="AR37" s="40">
        <f t="shared" si="8"/>
        <v>9051197.580000002</v>
      </c>
    </row>
    <row r="38" spans="1:44" ht="12.75" customHeight="1">
      <c r="A38" s="34" t="s">
        <v>19</v>
      </c>
      <c r="B38" s="35" t="s">
        <v>76</v>
      </c>
      <c r="C38" s="36" t="s">
        <v>181</v>
      </c>
      <c r="D38" s="37">
        <v>6965383.71</v>
      </c>
      <c r="E38" s="37">
        <v>4744380.87</v>
      </c>
      <c r="F38" s="37">
        <v>59395.51</v>
      </c>
      <c r="G38" s="37">
        <v>1964.61</v>
      </c>
      <c r="H38" s="37">
        <v>20228.46</v>
      </c>
      <c r="I38" s="37">
        <v>476764.35</v>
      </c>
      <c r="J38" s="37">
        <v>813014.66</v>
      </c>
      <c r="K38" s="38">
        <f t="shared" si="9"/>
        <v>13081132.17</v>
      </c>
      <c r="L38" s="37">
        <v>49716244.940000005</v>
      </c>
      <c r="M38" s="37">
        <v>9632911.04</v>
      </c>
      <c r="N38" s="37">
        <v>472895.87</v>
      </c>
      <c r="O38" s="39">
        <f t="shared" si="10"/>
        <v>59822051.85</v>
      </c>
      <c r="P38" s="40">
        <f t="shared" si="11"/>
        <v>72903184.02</v>
      </c>
      <c r="Q38" s="66"/>
      <c r="R38" s="37">
        <v>5203553.1</v>
      </c>
      <c r="S38" s="37">
        <v>3652873.5</v>
      </c>
      <c r="T38" s="37">
        <v>48967.1</v>
      </c>
      <c r="U38" s="37">
        <v>1444.7</v>
      </c>
      <c r="V38" s="37">
        <v>16952.3</v>
      </c>
      <c r="W38" s="37">
        <v>403825.9</v>
      </c>
      <c r="X38" s="37">
        <v>682800.4</v>
      </c>
      <c r="Y38" s="38">
        <f t="shared" si="4"/>
        <v>10010417</v>
      </c>
      <c r="Z38" s="37">
        <v>39775370.6</v>
      </c>
      <c r="AA38" s="37">
        <v>7706788.9</v>
      </c>
      <c r="AB38" s="37">
        <v>378353.8</v>
      </c>
      <c r="AC38" s="39">
        <f t="shared" si="5"/>
        <v>47860513.300000004</v>
      </c>
      <c r="AD38" s="40">
        <f t="shared" si="6"/>
        <v>57870930.300000004</v>
      </c>
      <c r="AE38" s="64"/>
      <c r="AF38" s="37">
        <v>880915.3</v>
      </c>
      <c r="AG38" s="37">
        <v>545753.69</v>
      </c>
      <c r="AH38" s="37">
        <v>5214.21</v>
      </c>
      <c r="AI38" s="37">
        <v>259.96</v>
      </c>
      <c r="AJ38" s="37">
        <v>1638.08</v>
      </c>
      <c r="AK38" s="37">
        <v>36469.23</v>
      </c>
      <c r="AL38" s="37">
        <v>65107.13</v>
      </c>
      <c r="AM38" s="38">
        <f t="shared" si="12"/>
        <v>1535357.5999999999</v>
      </c>
      <c r="AN38" s="37">
        <v>4970437.16</v>
      </c>
      <c r="AO38" s="37">
        <v>963061.07</v>
      </c>
      <c r="AP38" s="37">
        <v>47271.04</v>
      </c>
      <c r="AQ38" s="39">
        <f t="shared" si="7"/>
        <v>5980769.2700000005</v>
      </c>
      <c r="AR38" s="40">
        <f t="shared" si="8"/>
        <v>7516126.87</v>
      </c>
    </row>
    <row r="39" spans="1:44" ht="12.75" customHeight="1">
      <c r="A39" s="34" t="s">
        <v>19</v>
      </c>
      <c r="B39" s="35" t="s">
        <v>77</v>
      </c>
      <c r="C39" s="36" t="s">
        <v>245</v>
      </c>
      <c r="D39" s="37">
        <v>2678043.33</v>
      </c>
      <c r="E39" s="37">
        <v>1868009.16</v>
      </c>
      <c r="F39" s="37">
        <v>23385.85</v>
      </c>
      <c r="G39" s="37">
        <v>773.53</v>
      </c>
      <c r="H39" s="37">
        <v>7964.57</v>
      </c>
      <c r="I39" s="37">
        <v>196426.43</v>
      </c>
      <c r="J39" s="37">
        <v>320108.96</v>
      </c>
      <c r="K39" s="38">
        <f t="shared" si="9"/>
        <v>5094711.83</v>
      </c>
      <c r="L39" s="37">
        <v>18133000.88</v>
      </c>
      <c r="M39" s="37">
        <v>2896922.19</v>
      </c>
      <c r="N39" s="37">
        <v>147985.36</v>
      </c>
      <c r="O39" s="39">
        <f t="shared" si="10"/>
        <v>21177908.43</v>
      </c>
      <c r="P39" s="40">
        <f t="shared" si="11"/>
        <v>26272620.259999998</v>
      </c>
      <c r="Q39" s="66"/>
      <c r="R39" s="37">
        <v>1968357.2</v>
      </c>
      <c r="S39" s="37">
        <v>1436816.7</v>
      </c>
      <c r="T39" s="37">
        <v>19260.6</v>
      </c>
      <c r="U39" s="37">
        <v>568.3</v>
      </c>
      <c r="V39" s="37">
        <v>6668</v>
      </c>
      <c r="W39" s="37">
        <v>169868.2</v>
      </c>
      <c r="X39" s="37">
        <v>268571.8</v>
      </c>
      <c r="Y39" s="38">
        <f t="shared" si="4"/>
        <v>3870110.8</v>
      </c>
      <c r="Z39" s="37">
        <v>14507266.8</v>
      </c>
      <c r="AA39" s="37">
        <v>2317676.1</v>
      </c>
      <c r="AB39" s="37">
        <v>118399.9</v>
      </c>
      <c r="AC39" s="39">
        <f t="shared" si="5"/>
        <v>16943342.8</v>
      </c>
      <c r="AD39" s="40">
        <f t="shared" si="6"/>
        <v>20813453.6</v>
      </c>
      <c r="AE39" s="64"/>
      <c r="AF39" s="37">
        <v>354843.06</v>
      </c>
      <c r="AG39" s="37">
        <v>215596.23</v>
      </c>
      <c r="AH39" s="37">
        <v>2062.63</v>
      </c>
      <c r="AI39" s="37">
        <v>102.62</v>
      </c>
      <c r="AJ39" s="37">
        <v>648.29</v>
      </c>
      <c r="AK39" s="37">
        <v>13279.12</v>
      </c>
      <c r="AL39" s="37">
        <v>25768.58</v>
      </c>
      <c r="AM39" s="38">
        <f t="shared" si="12"/>
        <v>612300.53</v>
      </c>
      <c r="AN39" s="37">
        <v>1812867.03</v>
      </c>
      <c r="AO39" s="37">
        <v>289623.05</v>
      </c>
      <c r="AP39" s="37">
        <v>14792.73</v>
      </c>
      <c r="AQ39" s="39">
        <f t="shared" si="7"/>
        <v>2117282.81</v>
      </c>
      <c r="AR39" s="40">
        <f t="shared" si="8"/>
        <v>2729583.34</v>
      </c>
    </row>
    <row r="40" spans="1:44" ht="12.75" customHeight="1">
      <c r="A40" s="34" t="s">
        <v>20</v>
      </c>
      <c r="B40" s="35" t="s">
        <v>77</v>
      </c>
      <c r="C40" s="36" t="s">
        <v>182</v>
      </c>
      <c r="D40" s="37">
        <v>1046313.53</v>
      </c>
      <c r="E40" s="37">
        <v>988697.2</v>
      </c>
      <c r="F40" s="37">
        <v>12186.42</v>
      </c>
      <c r="G40" s="37">
        <v>318.71</v>
      </c>
      <c r="H40" s="37">
        <v>4948.7</v>
      </c>
      <c r="I40" s="37">
        <v>119251.24</v>
      </c>
      <c r="J40" s="37">
        <v>218150.93</v>
      </c>
      <c r="K40" s="38">
        <f t="shared" si="9"/>
        <v>2389866.73</v>
      </c>
      <c r="L40" s="37">
        <v>8547287.200000001</v>
      </c>
      <c r="M40" s="37">
        <v>1283382.81</v>
      </c>
      <c r="N40" s="37">
        <v>63638.08</v>
      </c>
      <c r="O40" s="39">
        <f t="shared" si="10"/>
        <v>9894308.090000002</v>
      </c>
      <c r="P40" s="40">
        <f t="shared" si="11"/>
        <v>12284174.820000002</v>
      </c>
      <c r="Q40" s="66"/>
      <c r="R40" s="37">
        <v>804959.5</v>
      </c>
      <c r="S40" s="37">
        <v>763422.9</v>
      </c>
      <c r="T40" s="37">
        <v>10182.9</v>
      </c>
      <c r="U40" s="37">
        <v>234.7</v>
      </c>
      <c r="V40" s="37">
        <v>4192.9</v>
      </c>
      <c r="W40" s="37">
        <v>101337.1</v>
      </c>
      <c r="X40" s="37">
        <v>181337.9</v>
      </c>
      <c r="Y40" s="38">
        <f t="shared" si="4"/>
        <v>1865667.8999999997</v>
      </c>
      <c r="Z40" s="37">
        <v>6838238</v>
      </c>
      <c r="AA40" s="37">
        <v>1026767.5</v>
      </c>
      <c r="AB40" s="37">
        <v>50915.5</v>
      </c>
      <c r="AC40" s="39">
        <f t="shared" si="5"/>
        <v>7915921</v>
      </c>
      <c r="AD40" s="40">
        <f t="shared" si="6"/>
        <v>9781588.9</v>
      </c>
      <c r="AE40" s="64"/>
      <c r="AF40" s="37">
        <v>120677.01000000001</v>
      </c>
      <c r="AG40" s="37">
        <v>112637.15</v>
      </c>
      <c r="AH40" s="37">
        <v>1001.76</v>
      </c>
      <c r="AI40" s="37">
        <v>42.01</v>
      </c>
      <c r="AJ40" s="37">
        <v>377.9</v>
      </c>
      <c r="AK40" s="37">
        <v>8957.07</v>
      </c>
      <c r="AL40" s="37">
        <v>18406.52</v>
      </c>
      <c r="AM40" s="38">
        <f t="shared" si="12"/>
        <v>262099.42</v>
      </c>
      <c r="AN40" s="37">
        <v>854524.59</v>
      </c>
      <c r="AO40" s="37">
        <v>128307.66</v>
      </c>
      <c r="AP40" s="37">
        <v>6361.29</v>
      </c>
      <c r="AQ40" s="39">
        <f t="shared" si="7"/>
        <v>989193.54</v>
      </c>
      <c r="AR40" s="40">
        <f t="shared" si="8"/>
        <v>1251292.96</v>
      </c>
    </row>
    <row r="41" spans="1:44" ht="12.75" customHeight="1">
      <c r="A41" s="34" t="s">
        <v>21</v>
      </c>
      <c r="B41" s="35" t="s">
        <v>54</v>
      </c>
      <c r="C41" s="36" t="s">
        <v>183</v>
      </c>
      <c r="D41" s="37">
        <v>2950997.5700000003</v>
      </c>
      <c r="E41" s="37">
        <v>2276223.19</v>
      </c>
      <c r="F41" s="37">
        <v>25072.65</v>
      </c>
      <c r="G41" s="37">
        <v>787.72</v>
      </c>
      <c r="H41" s="37">
        <v>8837.62</v>
      </c>
      <c r="I41" s="37">
        <v>176358.6</v>
      </c>
      <c r="J41" s="37">
        <v>309464.87</v>
      </c>
      <c r="K41" s="38">
        <f t="shared" si="9"/>
        <v>5747742.22</v>
      </c>
      <c r="L41" s="37">
        <v>14301143.72</v>
      </c>
      <c r="M41" s="37">
        <v>2961312.75</v>
      </c>
      <c r="N41" s="37">
        <v>523068.78</v>
      </c>
      <c r="O41" s="39">
        <f t="shared" si="10"/>
        <v>17785525.25</v>
      </c>
      <c r="P41" s="40">
        <f t="shared" si="11"/>
        <v>23533267.47</v>
      </c>
      <c r="Q41" s="66"/>
      <c r="R41" s="37">
        <v>2246820</v>
      </c>
      <c r="S41" s="37">
        <v>1708444</v>
      </c>
      <c r="T41" s="37">
        <v>20613.3</v>
      </c>
      <c r="U41" s="37">
        <v>574.2</v>
      </c>
      <c r="V41" s="37">
        <v>7411.1</v>
      </c>
      <c r="W41" s="37">
        <v>152188.6</v>
      </c>
      <c r="X41" s="37">
        <v>250986.8</v>
      </c>
      <c r="Y41" s="38">
        <f t="shared" si="4"/>
        <v>4387038</v>
      </c>
      <c r="Z41" s="37">
        <v>11441598.1</v>
      </c>
      <c r="AA41" s="37">
        <v>2369191.6</v>
      </c>
      <c r="AB41" s="37">
        <v>418496</v>
      </c>
      <c r="AC41" s="39">
        <f t="shared" si="5"/>
        <v>14229285.7</v>
      </c>
      <c r="AD41" s="40">
        <f t="shared" si="6"/>
        <v>18616323.7</v>
      </c>
      <c r="AE41" s="64"/>
      <c r="AF41" s="37">
        <v>352088.77999999997</v>
      </c>
      <c r="AG41" s="37">
        <v>283889.6</v>
      </c>
      <c r="AH41" s="37">
        <v>2229.68</v>
      </c>
      <c r="AI41" s="37">
        <v>106.76</v>
      </c>
      <c r="AJ41" s="37">
        <v>713.26</v>
      </c>
      <c r="AK41" s="37">
        <v>12085</v>
      </c>
      <c r="AL41" s="37">
        <v>29239.04</v>
      </c>
      <c r="AM41" s="38">
        <f t="shared" si="12"/>
        <v>680352.12</v>
      </c>
      <c r="AN41" s="37">
        <v>1429772.8</v>
      </c>
      <c r="AO41" s="37">
        <v>296060.58</v>
      </c>
      <c r="AP41" s="37">
        <v>52286.39</v>
      </c>
      <c r="AQ41" s="39">
        <f t="shared" si="7"/>
        <v>1778119.77</v>
      </c>
      <c r="AR41" s="40">
        <f t="shared" si="8"/>
        <v>2458471.89</v>
      </c>
    </row>
    <row r="42" spans="1:44" ht="12.75" customHeight="1">
      <c r="A42" s="34" t="s">
        <v>22</v>
      </c>
      <c r="B42" s="35" t="s">
        <v>78</v>
      </c>
      <c r="C42" s="36" t="s">
        <v>184</v>
      </c>
      <c r="D42" s="37">
        <v>5471865.140000001</v>
      </c>
      <c r="E42" s="37">
        <v>4026080.1</v>
      </c>
      <c r="F42" s="37">
        <v>55793.06</v>
      </c>
      <c r="G42" s="37">
        <v>1399.8</v>
      </c>
      <c r="H42" s="37">
        <v>21424.67</v>
      </c>
      <c r="I42" s="37">
        <v>554419.13</v>
      </c>
      <c r="J42" s="37">
        <v>613504.46</v>
      </c>
      <c r="K42" s="38">
        <f t="shared" si="9"/>
        <v>10744486.360000003</v>
      </c>
      <c r="L42" s="37">
        <v>48404939.36</v>
      </c>
      <c r="M42" s="37">
        <v>12382022.09</v>
      </c>
      <c r="N42" s="37">
        <v>602900.67</v>
      </c>
      <c r="O42" s="39">
        <f t="shared" si="10"/>
        <v>61389862.12</v>
      </c>
      <c r="P42" s="40">
        <f t="shared" si="11"/>
        <v>72134348.48</v>
      </c>
      <c r="Q42" s="66"/>
      <c r="R42" s="37">
        <v>4142006.3</v>
      </c>
      <c r="S42" s="37">
        <v>3160312.2</v>
      </c>
      <c r="T42" s="37">
        <v>46482.4</v>
      </c>
      <c r="U42" s="37">
        <v>1019</v>
      </c>
      <c r="V42" s="37">
        <v>18150.6</v>
      </c>
      <c r="W42" s="37">
        <v>471555.9</v>
      </c>
      <c r="X42" s="37">
        <v>516893.2</v>
      </c>
      <c r="Y42" s="38">
        <f t="shared" si="4"/>
        <v>8356419.600000001</v>
      </c>
      <c r="Z42" s="37">
        <v>38726263.5</v>
      </c>
      <c r="AA42" s="37">
        <v>9906209.1</v>
      </c>
      <c r="AB42" s="37">
        <v>482367.8</v>
      </c>
      <c r="AC42" s="39">
        <f t="shared" si="5"/>
        <v>49114840.4</v>
      </c>
      <c r="AD42" s="40">
        <f t="shared" si="6"/>
        <v>57471260</v>
      </c>
      <c r="AE42" s="64"/>
      <c r="AF42" s="37">
        <v>664929.42</v>
      </c>
      <c r="AG42" s="37">
        <v>432883.95</v>
      </c>
      <c r="AH42" s="37">
        <v>4655.33</v>
      </c>
      <c r="AI42" s="37">
        <v>190.4</v>
      </c>
      <c r="AJ42" s="37">
        <v>1637.04</v>
      </c>
      <c r="AK42" s="37">
        <v>41431.62</v>
      </c>
      <c r="AL42" s="37">
        <v>48305.63</v>
      </c>
      <c r="AM42" s="38">
        <f t="shared" si="12"/>
        <v>1194033.3900000001</v>
      </c>
      <c r="AN42" s="37">
        <v>4839337.920000001</v>
      </c>
      <c r="AO42" s="37">
        <v>1237906.5</v>
      </c>
      <c r="AP42" s="37">
        <v>60266.44</v>
      </c>
      <c r="AQ42" s="39">
        <f t="shared" si="7"/>
        <v>6137510.860000001</v>
      </c>
      <c r="AR42" s="40">
        <f t="shared" si="8"/>
        <v>7331544.250000002</v>
      </c>
    </row>
    <row r="43" spans="1:44" ht="12.75" customHeight="1">
      <c r="A43" s="34" t="s">
        <v>23</v>
      </c>
      <c r="B43" s="35" t="s">
        <v>79</v>
      </c>
      <c r="C43" s="36" t="s">
        <v>185</v>
      </c>
      <c r="D43" s="37">
        <v>1919130.21</v>
      </c>
      <c r="E43" s="37">
        <v>1529204.72</v>
      </c>
      <c r="F43" s="37">
        <v>18848.58</v>
      </c>
      <c r="G43" s="37">
        <v>492.94</v>
      </c>
      <c r="H43" s="37">
        <v>7654.09</v>
      </c>
      <c r="I43" s="37">
        <v>173922.3</v>
      </c>
      <c r="J43" s="37">
        <v>337411.13</v>
      </c>
      <c r="K43" s="38">
        <f t="shared" si="9"/>
        <v>3986663.9699999993</v>
      </c>
      <c r="L43" s="37">
        <v>12392325.93</v>
      </c>
      <c r="M43" s="37">
        <v>409207.55</v>
      </c>
      <c r="N43" s="37">
        <v>15714.53</v>
      </c>
      <c r="O43" s="39">
        <f t="shared" si="10"/>
        <v>12817248.01</v>
      </c>
      <c r="P43" s="40">
        <f t="shared" si="11"/>
        <v>16803911.98</v>
      </c>
      <c r="Q43" s="66"/>
      <c r="R43" s="37">
        <v>1452774.6</v>
      </c>
      <c r="S43" s="37">
        <v>1158712</v>
      </c>
      <c r="T43" s="37">
        <v>15455.5</v>
      </c>
      <c r="U43" s="37">
        <v>356.3</v>
      </c>
      <c r="V43" s="37">
        <v>6363.9</v>
      </c>
      <c r="W43" s="37">
        <v>149761.6</v>
      </c>
      <c r="X43" s="37">
        <v>275232</v>
      </c>
      <c r="Y43" s="38">
        <f t="shared" si="4"/>
        <v>3058655.9</v>
      </c>
      <c r="Z43" s="37">
        <v>9914452.7</v>
      </c>
      <c r="AA43" s="37">
        <v>327385.6</v>
      </c>
      <c r="AB43" s="37">
        <v>12572.9</v>
      </c>
      <c r="AC43" s="39">
        <f t="shared" si="5"/>
        <v>10254411.2</v>
      </c>
      <c r="AD43" s="40">
        <f t="shared" si="6"/>
        <v>13313067.1</v>
      </c>
      <c r="AE43" s="64"/>
      <c r="AF43" s="37">
        <v>233177.8</v>
      </c>
      <c r="AG43" s="37">
        <v>185246.36</v>
      </c>
      <c r="AH43" s="37">
        <v>1696.54</v>
      </c>
      <c r="AI43" s="37">
        <v>68.32</v>
      </c>
      <c r="AJ43" s="37">
        <v>645.1</v>
      </c>
      <c r="AK43" s="37">
        <v>12080.35</v>
      </c>
      <c r="AL43" s="37">
        <v>31089.57</v>
      </c>
      <c r="AM43" s="38">
        <f t="shared" si="12"/>
        <v>464004.0399999999</v>
      </c>
      <c r="AN43" s="37">
        <v>1238936.6</v>
      </c>
      <c r="AO43" s="37">
        <v>40910.98</v>
      </c>
      <c r="AP43" s="37">
        <v>1570.82</v>
      </c>
      <c r="AQ43" s="39">
        <f t="shared" si="7"/>
        <v>1281418.4000000001</v>
      </c>
      <c r="AR43" s="40">
        <f t="shared" si="8"/>
        <v>1745422.44</v>
      </c>
    </row>
    <row r="44" spans="1:44" ht="12.75" customHeight="1">
      <c r="A44" s="34" t="s">
        <v>24</v>
      </c>
      <c r="B44" s="35" t="s">
        <v>80</v>
      </c>
      <c r="C44" s="36" t="s">
        <v>187</v>
      </c>
      <c r="D44" s="37">
        <v>2366087.3000000003</v>
      </c>
      <c r="E44" s="37">
        <v>2501181.1</v>
      </c>
      <c r="F44" s="37">
        <v>34661.15</v>
      </c>
      <c r="G44" s="37">
        <v>869.62</v>
      </c>
      <c r="H44" s="37">
        <v>13309.96</v>
      </c>
      <c r="I44" s="37">
        <v>277590.06</v>
      </c>
      <c r="J44" s="37">
        <v>381136.42</v>
      </c>
      <c r="K44" s="38">
        <f t="shared" si="9"/>
        <v>5574835.61</v>
      </c>
      <c r="L44" s="37">
        <v>31716118.75</v>
      </c>
      <c r="M44" s="37">
        <v>3542702.53</v>
      </c>
      <c r="N44" s="37">
        <v>176073.24</v>
      </c>
      <c r="O44" s="39">
        <f t="shared" si="10"/>
        <v>35434894.519999996</v>
      </c>
      <c r="P44" s="40">
        <f t="shared" si="11"/>
        <v>41009730.129999995</v>
      </c>
      <c r="Q44" s="66"/>
      <c r="R44" s="37">
        <v>1840307.1</v>
      </c>
      <c r="S44" s="37">
        <v>1958290.2</v>
      </c>
      <c r="T44" s="37">
        <v>28802.9</v>
      </c>
      <c r="U44" s="37">
        <v>631.4</v>
      </c>
      <c r="V44" s="37">
        <v>11247.1</v>
      </c>
      <c r="W44" s="37">
        <v>234613.1</v>
      </c>
      <c r="X44" s="37">
        <v>320293.3</v>
      </c>
      <c r="Y44" s="38">
        <f t="shared" si="4"/>
        <v>4394185.1</v>
      </c>
      <c r="Z44" s="37">
        <v>25374409.9</v>
      </c>
      <c r="AA44" s="37">
        <v>2834331.2</v>
      </c>
      <c r="AB44" s="37">
        <v>140872.4</v>
      </c>
      <c r="AC44" s="39">
        <f t="shared" si="5"/>
        <v>28349613.5</v>
      </c>
      <c r="AD44" s="40">
        <f t="shared" si="6"/>
        <v>32743798.6</v>
      </c>
      <c r="AE44" s="64"/>
      <c r="AF44" s="37">
        <v>262890.1</v>
      </c>
      <c r="AG44" s="37">
        <v>271445.45</v>
      </c>
      <c r="AH44" s="37">
        <v>2929.13</v>
      </c>
      <c r="AI44" s="37">
        <v>119.11</v>
      </c>
      <c r="AJ44" s="37">
        <v>1031.43</v>
      </c>
      <c r="AK44" s="37">
        <v>21488.48</v>
      </c>
      <c r="AL44" s="37">
        <v>30421.56</v>
      </c>
      <c r="AM44" s="38">
        <f t="shared" si="12"/>
        <v>590325.2600000001</v>
      </c>
      <c r="AN44" s="37">
        <v>3170854.41</v>
      </c>
      <c r="AO44" s="37">
        <v>354185.67</v>
      </c>
      <c r="AP44" s="37">
        <v>17600.42</v>
      </c>
      <c r="AQ44" s="39">
        <f t="shared" si="7"/>
        <v>3542640.5</v>
      </c>
      <c r="AR44" s="40">
        <f t="shared" si="8"/>
        <v>4132965.7600000002</v>
      </c>
    </row>
    <row r="45" spans="1:44" ht="12.75" customHeight="1">
      <c r="A45" s="34" t="s">
        <v>25</v>
      </c>
      <c r="B45" s="35" t="s">
        <v>81</v>
      </c>
      <c r="C45" s="36" t="s">
        <v>188</v>
      </c>
      <c r="D45" s="37">
        <v>1273978.03</v>
      </c>
      <c r="E45" s="37">
        <v>1126246.61</v>
      </c>
      <c r="F45" s="37">
        <v>13998.81</v>
      </c>
      <c r="G45" s="37">
        <v>375.68</v>
      </c>
      <c r="H45" s="37">
        <v>5278.16</v>
      </c>
      <c r="I45" s="37">
        <v>125379.91</v>
      </c>
      <c r="J45" s="37">
        <v>227813.28</v>
      </c>
      <c r="K45" s="38">
        <f t="shared" si="9"/>
        <v>2773070.4800000004</v>
      </c>
      <c r="L45" s="37">
        <v>8374717.83</v>
      </c>
      <c r="M45" s="37">
        <v>1358810.2</v>
      </c>
      <c r="N45" s="37">
        <v>67293.67</v>
      </c>
      <c r="O45" s="39">
        <f t="shared" si="10"/>
        <v>9800821.7</v>
      </c>
      <c r="P45" s="40">
        <f t="shared" si="11"/>
        <v>12573892.18</v>
      </c>
      <c r="Q45" s="66"/>
      <c r="R45" s="37">
        <v>982343.1</v>
      </c>
      <c r="S45" s="37">
        <v>864206.1</v>
      </c>
      <c r="T45" s="37">
        <v>11938.8</v>
      </c>
      <c r="U45" s="37">
        <v>277.2</v>
      </c>
      <c r="V45" s="37">
        <v>4476.6</v>
      </c>
      <c r="W45" s="37">
        <v>106723.1</v>
      </c>
      <c r="X45" s="37">
        <v>199421.2</v>
      </c>
      <c r="Y45" s="38">
        <f t="shared" si="4"/>
        <v>2169386.1</v>
      </c>
      <c r="Z45" s="37">
        <v>6700174.3</v>
      </c>
      <c r="AA45" s="37">
        <v>1087113.1</v>
      </c>
      <c r="AB45" s="37">
        <v>53840.2</v>
      </c>
      <c r="AC45" s="39">
        <f t="shared" si="5"/>
        <v>7841127.6</v>
      </c>
      <c r="AD45" s="40">
        <f t="shared" si="6"/>
        <v>10010513.7</v>
      </c>
      <c r="AE45" s="64"/>
      <c r="AF45" s="37">
        <v>145817.46</v>
      </c>
      <c r="AG45" s="37">
        <v>131020.26</v>
      </c>
      <c r="AH45" s="37">
        <v>1030.01</v>
      </c>
      <c r="AI45" s="37">
        <v>49.24</v>
      </c>
      <c r="AJ45" s="37">
        <v>400.78</v>
      </c>
      <c r="AK45" s="37">
        <v>9328.41</v>
      </c>
      <c r="AL45" s="37">
        <v>14196.04</v>
      </c>
      <c r="AM45" s="38">
        <f t="shared" si="12"/>
        <v>301842.19999999995</v>
      </c>
      <c r="AN45" s="37">
        <v>837271.75</v>
      </c>
      <c r="AO45" s="37">
        <v>135848.55</v>
      </c>
      <c r="AP45" s="37">
        <v>6726.74</v>
      </c>
      <c r="AQ45" s="39">
        <f t="shared" si="7"/>
        <v>979847.04</v>
      </c>
      <c r="AR45" s="40">
        <f t="shared" si="8"/>
        <v>1281689.24</v>
      </c>
    </row>
    <row r="46" spans="1:44" ht="12.75" customHeight="1">
      <c r="A46" s="34" t="s">
        <v>26</v>
      </c>
      <c r="B46" s="35" t="s">
        <v>82</v>
      </c>
      <c r="C46" s="36" t="s">
        <v>189</v>
      </c>
      <c r="D46" s="37">
        <v>2298686.2800000003</v>
      </c>
      <c r="E46" s="37">
        <v>1967145.79</v>
      </c>
      <c r="F46" s="37">
        <v>27260.53</v>
      </c>
      <c r="G46" s="37">
        <v>683.95</v>
      </c>
      <c r="H46" s="37">
        <v>10468.11</v>
      </c>
      <c r="I46" s="37">
        <v>219726.61</v>
      </c>
      <c r="J46" s="37">
        <v>299758.74</v>
      </c>
      <c r="K46" s="38">
        <f t="shared" si="9"/>
        <v>4823730.010000002</v>
      </c>
      <c r="L46" s="37">
        <v>23876198.509999998</v>
      </c>
      <c r="M46" s="37">
        <v>1722816.95</v>
      </c>
      <c r="N46" s="37">
        <v>88154.78</v>
      </c>
      <c r="O46" s="39">
        <f t="shared" si="10"/>
        <v>25687170.24</v>
      </c>
      <c r="P46" s="40">
        <f t="shared" si="11"/>
        <v>30510900.25</v>
      </c>
      <c r="Q46" s="66"/>
      <c r="R46" s="37">
        <v>1648766.1</v>
      </c>
      <c r="S46" s="37">
        <v>1543526</v>
      </c>
      <c r="T46" s="37">
        <v>22702.4</v>
      </c>
      <c r="U46" s="37">
        <v>497.7</v>
      </c>
      <c r="V46" s="37">
        <v>8864.9</v>
      </c>
      <c r="W46" s="37">
        <v>198572.9</v>
      </c>
      <c r="X46" s="37">
        <v>252455.5</v>
      </c>
      <c r="Y46" s="38">
        <f t="shared" si="4"/>
        <v>3675385.5</v>
      </c>
      <c r="Z46" s="37">
        <v>19102099.2</v>
      </c>
      <c r="AA46" s="37">
        <v>1378335.9</v>
      </c>
      <c r="AB46" s="37">
        <v>70530.7</v>
      </c>
      <c r="AC46" s="39">
        <f t="shared" si="5"/>
        <v>20550965.8</v>
      </c>
      <c r="AD46" s="40">
        <f t="shared" si="6"/>
        <v>24226351.3</v>
      </c>
      <c r="AE46" s="64"/>
      <c r="AF46" s="37">
        <v>324960.08999999997</v>
      </c>
      <c r="AG46" s="37">
        <v>211809.9</v>
      </c>
      <c r="AH46" s="37">
        <v>2279.07</v>
      </c>
      <c r="AI46" s="37">
        <v>93.13</v>
      </c>
      <c r="AJ46" s="37">
        <v>801.61</v>
      </c>
      <c r="AK46" s="37">
        <v>10576.86</v>
      </c>
      <c r="AL46" s="37">
        <v>23651.62</v>
      </c>
      <c r="AM46" s="38">
        <f t="shared" si="12"/>
        <v>574172.2799999999</v>
      </c>
      <c r="AN46" s="37">
        <v>2387049.64</v>
      </c>
      <c r="AO46" s="37">
        <v>172240.53</v>
      </c>
      <c r="AP46" s="37">
        <v>8812.04</v>
      </c>
      <c r="AQ46" s="39">
        <f t="shared" si="7"/>
        <v>2568102.21</v>
      </c>
      <c r="AR46" s="40">
        <f t="shared" si="8"/>
        <v>3142274.4899999998</v>
      </c>
    </row>
    <row r="47" spans="1:44" ht="12.75" customHeight="1">
      <c r="A47" s="34" t="s">
        <v>27</v>
      </c>
      <c r="B47" s="35" t="s">
        <v>83</v>
      </c>
      <c r="C47" s="36" t="s">
        <v>190</v>
      </c>
      <c r="D47" s="37">
        <v>3274198.56</v>
      </c>
      <c r="E47" s="37">
        <v>2590243.29</v>
      </c>
      <c r="F47" s="37">
        <v>33891.49</v>
      </c>
      <c r="G47" s="37">
        <v>981.92</v>
      </c>
      <c r="H47" s="37">
        <v>12721.78</v>
      </c>
      <c r="I47" s="37">
        <v>309848.34</v>
      </c>
      <c r="J47" s="37">
        <v>582879.54</v>
      </c>
      <c r="K47" s="38">
        <f t="shared" si="9"/>
        <v>6804764.92</v>
      </c>
      <c r="L47" s="37">
        <v>28369159.61</v>
      </c>
      <c r="M47" s="37">
        <v>3474106.47</v>
      </c>
      <c r="N47" s="37">
        <v>172307.48</v>
      </c>
      <c r="O47" s="39">
        <f t="shared" si="10"/>
        <v>32015573.56</v>
      </c>
      <c r="P47" s="40">
        <f t="shared" si="11"/>
        <v>38820338.48</v>
      </c>
      <c r="Q47" s="66"/>
      <c r="R47" s="37">
        <v>2530856.3</v>
      </c>
      <c r="S47" s="37">
        <v>2000124.9</v>
      </c>
      <c r="T47" s="37">
        <v>28478.8</v>
      </c>
      <c r="U47" s="37">
        <v>718.3</v>
      </c>
      <c r="V47" s="37">
        <v>10788.9</v>
      </c>
      <c r="W47" s="37">
        <v>265474.3</v>
      </c>
      <c r="X47" s="37">
        <v>470940</v>
      </c>
      <c r="Y47" s="38">
        <f t="shared" si="4"/>
        <v>5307381.499999999</v>
      </c>
      <c r="Z47" s="37">
        <v>22696682.7</v>
      </c>
      <c r="AA47" s="37">
        <v>2779451.1</v>
      </c>
      <c r="AB47" s="37">
        <v>137859.5</v>
      </c>
      <c r="AC47" s="39">
        <f t="shared" si="5"/>
        <v>25613993.3</v>
      </c>
      <c r="AD47" s="40">
        <f t="shared" si="6"/>
        <v>30921374.8</v>
      </c>
      <c r="AE47" s="64"/>
      <c r="AF47" s="37">
        <v>371671.13</v>
      </c>
      <c r="AG47" s="37">
        <v>295059.2</v>
      </c>
      <c r="AH47" s="37">
        <v>2706.35</v>
      </c>
      <c r="AI47" s="37">
        <v>131.81</v>
      </c>
      <c r="AJ47" s="37">
        <v>966.44</v>
      </c>
      <c r="AK47" s="37">
        <v>22187.02</v>
      </c>
      <c r="AL47" s="37">
        <v>55969.77</v>
      </c>
      <c r="AM47" s="38">
        <f t="shared" si="12"/>
        <v>748691.7200000001</v>
      </c>
      <c r="AN47" s="37">
        <v>2836238.44</v>
      </c>
      <c r="AO47" s="37">
        <v>347327.69</v>
      </c>
      <c r="AP47" s="37">
        <v>17223.99</v>
      </c>
      <c r="AQ47" s="39">
        <f t="shared" si="7"/>
        <v>3200790.12</v>
      </c>
      <c r="AR47" s="40">
        <f t="shared" si="8"/>
        <v>3949481.8400000003</v>
      </c>
    </row>
    <row r="48" spans="1:44" ht="12.75" customHeight="1">
      <c r="A48" s="34" t="s">
        <v>28</v>
      </c>
      <c r="B48" s="35" t="s">
        <v>84</v>
      </c>
      <c r="C48" s="36" t="s">
        <v>191</v>
      </c>
      <c r="D48" s="37">
        <v>3037166.3000000003</v>
      </c>
      <c r="E48" s="37">
        <v>3129585.48</v>
      </c>
      <c r="F48" s="37">
        <v>34472.45</v>
      </c>
      <c r="G48" s="37">
        <v>1083.04</v>
      </c>
      <c r="H48" s="37">
        <v>12150.86</v>
      </c>
      <c r="I48" s="37">
        <v>291423.19</v>
      </c>
      <c r="J48" s="37">
        <v>425484.1</v>
      </c>
      <c r="K48" s="38">
        <f t="shared" si="9"/>
        <v>6931365.420000001</v>
      </c>
      <c r="L48" s="37">
        <v>24664936.75</v>
      </c>
      <c r="M48" s="37">
        <v>4694575.44</v>
      </c>
      <c r="N48" s="37">
        <v>229060.57</v>
      </c>
      <c r="O48" s="39">
        <f t="shared" si="10"/>
        <v>29588572.76</v>
      </c>
      <c r="P48" s="40">
        <f t="shared" si="11"/>
        <v>36519938.18</v>
      </c>
      <c r="Q48" s="66"/>
      <c r="R48" s="37">
        <v>2251040.1</v>
      </c>
      <c r="S48" s="37">
        <v>2402028.2</v>
      </c>
      <c r="T48" s="37">
        <v>28981.8</v>
      </c>
      <c r="U48" s="37">
        <v>807.3</v>
      </c>
      <c r="V48" s="37">
        <v>10419.8</v>
      </c>
      <c r="W48" s="37">
        <v>246384.4</v>
      </c>
      <c r="X48" s="37">
        <v>352881</v>
      </c>
      <c r="Y48" s="38">
        <f t="shared" si="4"/>
        <v>5292542.600000001</v>
      </c>
      <c r="Z48" s="37">
        <v>19733127.5</v>
      </c>
      <c r="AA48" s="37">
        <v>3755884.6</v>
      </c>
      <c r="AB48" s="37">
        <v>183266.4</v>
      </c>
      <c r="AC48" s="39">
        <f t="shared" si="5"/>
        <v>23672278.5</v>
      </c>
      <c r="AD48" s="40">
        <f t="shared" si="6"/>
        <v>28964821.1</v>
      </c>
      <c r="AE48" s="64"/>
      <c r="AF48" s="37">
        <v>393063.1</v>
      </c>
      <c r="AG48" s="37">
        <v>363778.64</v>
      </c>
      <c r="AH48" s="37">
        <v>2745.33</v>
      </c>
      <c r="AI48" s="37">
        <v>137.87</v>
      </c>
      <c r="AJ48" s="37">
        <v>865.53</v>
      </c>
      <c r="AK48" s="37">
        <v>22519.4</v>
      </c>
      <c r="AL48" s="37">
        <v>36301.55</v>
      </c>
      <c r="AM48" s="38">
        <f t="shared" si="12"/>
        <v>819411.42</v>
      </c>
      <c r="AN48" s="37">
        <v>2465904.61</v>
      </c>
      <c r="AO48" s="37">
        <v>469345.42</v>
      </c>
      <c r="AP48" s="37">
        <v>22897.09</v>
      </c>
      <c r="AQ48" s="39">
        <f t="shared" si="7"/>
        <v>2958147.12</v>
      </c>
      <c r="AR48" s="40">
        <f t="shared" si="8"/>
        <v>3777558.54</v>
      </c>
    </row>
    <row r="49" spans="1:44" ht="12.75" customHeight="1">
      <c r="A49" s="34" t="s">
        <v>85</v>
      </c>
      <c r="B49" s="35" t="s">
        <v>83</v>
      </c>
      <c r="C49" s="36" t="s">
        <v>246</v>
      </c>
      <c r="D49" s="37">
        <v>3768206.9800000004</v>
      </c>
      <c r="E49" s="37">
        <v>3129770.61</v>
      </c>
      <c r="F49" s="37">
        <v>37709.66</v>
      </c>
      <c r="G49" s="37">
        <v>1088.51</v>
      </c>
      <c r="H49" s="37">
        <v>13112.24</v>
      </c>
      <c r="I49" s="37">
        <v>300184.72</v>
      </c>
      <c r="J49" s="37">
        <v>573557.96</v>
      </c>
      <c r="K49" s="38">
        <f t="shared" si="9"/>
        <v>7823630.68</v>
      </c>
      <c r="L49" s="37">
        <v>27748929.919999998</v>
      </c>
      <c r="M49" s="37">
        <v>4477722.13</v>
      </c>
      <c r="N49" s="37">
        <v>219853.75</v>
      </c>
      <c r="O49" s="39">
        <f t="shared" si="10"/>
        <v>32446505.799999997</v>
      </c>
      <c r="P49" s="40">
        <f t="shared" si="11"/>
        <v>40270136.48</v>
      </c>
      <c r="Q49" s="66"/>
      <c r="R49" s="37">
        <v>2819545.1</v>
      </c>
      <c r="S49" s="37">
        <v>2430206.8</v>
      </c>
      <c r="T49" s="37">
        <v>32923.6</v>
      </c>
      <c r="U49" s="37">
        <v>830.9</v>
      </c>
      <c r="V49" s="37">
        <v>11449.8</v>
      </c>
      <c r="W49" s="37">
        <v>256945.1</v>
      </c>
      <c r="X49" s="37">
        <v>463343.3</v>
      </c>
      <c r="Y49" s="38">
        <f t="shared" si="4"/>
        <v>6015244.6</v>
      </c>
      <c r="Z49" s="37">
        <v>22200469.3</v>
      </c>
      <c r="AA49" s="37">
        <v>3582391.6</v>
      </c>
      <c r="AB49" s="37">
        <v>175900.2</v>
      </c>
      <c r="AC49" s="39">
        <f t="shared" si="5"/>
        <v>25958761.1</v>
      </c>
      <c r="AD49" s="40">
        <f t="shared" si="6"/>
        <v>31974005.700000003</v>
      </c>
      <c r="AE49" s="64"/>
      <c r="AF49" s="37">
        <v>474330.94</v>
      </c>
      <c r="AG49" s="37">
        <v>349781.91</v>
      </c>
      <c r="AH49" s="37">
        <v>2393.03</v>
      </c>
      <c r="AI49" s="37">
        <v>128.81</v>
      </c>
      <c r="AJ49" s="37">
        <v>831.22</v>
      </c>
      <c r="AK49" s="37">
        <v>21619.81</v>
      </c>
      <c r="AL49" s="37">
        <v>55107.33</v>
      </c>
      <c r="AM49" s="38">
        <f t="shared" si="12"/>
        <v>904193.05</v>
      </c>
      <c r="AN49" s="37">
        <v>2774230.3</v>
      </c>
      <c r="AO49" s="37">
        <v>447665.27</v>
      </c>
      <c r="AP49" s="37">
        <v>21976.78</v>
      </c>
      <c r="AQ49" s="39">
        <f t="shared" si="7"/>
        <v>3243872.3499999996</v>
      </c>
      <c r="AR49" s="40">
        <f t="shared" si="8"/>
        <v>4148065.3999999994</v>
      </c>
    </row>
    <row r="50" spans="1:44" ht="12.75" customHeight="1">
      <c r="A50" s="34" t="s">
        <v>29</v>
      </c>
      <c r="B50" s="35" t="s">
        <v>86</v>
      </c>
      <c r="C50" s="36" t="s">
        <v>192</v>
      </c>
      <c r="D50" s="37">
        <v>2178389.18</v>
      </c>
      <c r="E50" s="37">
        <v>1899399.34</v>
      </c>
      <c r="F50" s="37">
        <v>23778.82</v>
      </c>
      <c r="G50" s="37">
        <v>786.53</v>
      </c>
      <c r="H50" s="37">
        <v>8098.41</v>
      </c>
      <c r="I50" s="37">
        <v>172716.79</v>
      </c>
      <c r="J50" s="37">
        <v>325488.1</v>
      </c>
      <c r="K50" s="38">
        <f t="shared" si="9"/>
        <v>4608657.17</v>
      </c>
      <c r="L50" s="37">
        <v>17266177.97</v>
      </c>
      <c r="M50" s="37">
        <v>2290493.86</v>
      </c>
      <c r="N50" s="37">
        <v>114781.56</v>
      </c>
      <c r="O50" s="39">
        <f t="shared" si="10"/>
        <v>19671453.39</v>
      </c>
      <c r="P50" s="40">
        <f t="shared" si="11"/>
        <v>24280110.560000002</v>
      </c>
      <c r="Q50" s="66"/>
      <c r="R50" s="37">
        <v>1578201.8</v>
      </c>
      <c r="S50" s="37">
        <v>1471282.6</v>
      </c>
      <c r="T50" s="37">
        <v>19722.7</v>
      </c>
      <c r="U50" s="37">
        <v>581.9</v>
      </c>
      <c r="V50" s="37">
        <v>6827.9</v>
      </c>
      <c r="W50" s="37">
        <v>148721</v>
      </c>
      <c r="X50" s="37">
        <v>275014.3</v>
      </c>
      <c r="Y50" s="38">
        <f t="shared" si="4"/>
        <v>3500352.2</v>
      </c>
      <c r="Z50" s="37">
        <v>13813767.1</v>
      </c>
      <c r="AA50" s="37">
        <v>1832504.5</v>
      </c>
      <c r="AB50" s="37">
        <v>91834.3</v>
      </c>
      <c r="AC50" s="39">
        <f t="shared" si="5"/>
        <v>15738105.9</v>
      </c>
      <c r="AD50" s="40">
        <f t="shared" si="6"/>
        <v>19238458.1</v>
      </c>
      <c r="AE50" s="64"/>
      <c r="AF50" s="37">
        <v>300093.69</v>
      </c>
      <c r="AG50" s="37">
        <v>214058.37</v>
      </c>
      <c r="AH50" s="37">
        <v>2028.06</v>
      </c>
      <c r="AI50" s="37">
        <v>102.32</v>
      </c>
      <c r="AJ50" s="37">
        <v>635.26</v>
      </c>
      <c r="AK50" s="37">
        <v>11997.9</v>
      </c>
      <c r="AL50" s="37">
        <v>25236.9</v>
      </c>
      <c r="AM50" s="38">
        <f t="shared" si="12"/>
        <v>554152.5</v>
      </c>
      <c r="AN50" s="37">
        <v>1726205.42</v>
      </c>
      <c r="AO50" s="37">
        <v>228994.68</v>
      </c>
      <c r="AP50" s="37">
        <v>11473.63</v>
      </c>
      <c r="AQ50" s="39">
        <f t="shared" si="7"/>
        <v>1966673.73</v>
      </c>
      <c r="AR50" s="40">
        <f t="shared" si="8"/>
        <v>2520826.23</v>
      </c>
    </row>
    <row r="51" spans="1:44" ht="12.75" customHeight="1">
      <c r="A51" s="34" t="s">
        <v>87</v>
      </c>
      <c r="B51" s="35" t="s">
        <v>88</v>
      </c>
      <c r="C51" s="36" t="s">
        <v>247</v>
      </c>
      <c r="D51" s="37">
        <v>4049064.3600000003</v>
      </c>
      <c r="E51" s="37">
        <v>4708285.89</v>
      </c>
      <c r="F51" s="37">
        <v>53263.93</v>
      </c>
      <c r="G51" s="37">
        <v>1424.76</v>
      </c>
      <c r="H51" s="37">
        <v>19081.91</v>
      </c>
      <c r="I51" s="37">
        <v>330122.53</v>
      </c>
      <c r="J51" s="37">
        <v>439262.96</v>
      </c>
      <c r="K51" s="38">
        <f t="shared" si="9"/>
        <v>9600506.34</v>
      </c>
      <c r="L51" s="37">
        <v>44088353.54</v>
      </c>
      <c r="M51" s="37">
        <v>0</v>
      </c>
      <c r="N51" s="37">
        <v>256309.87</v>
      </c>
      <c r="O51" s="39">
        <f t="shared" si="10"/>
        <v>44344663.41</v>
      </c>
      <c r="P51" s="40">
        <f t="shared" si="11"/>
        <v>53945169.75</v>
      </c>
      <c r="Q51" s="66"/>
      <c r="R51" s="37">
        <v>3102981.2</v>
      </c>
      <c r="S51" s="37">
        <v>3694491.3</v>
      </c>
      <c r="T51" s="37">
        <v>45759.6</v>
      </c>
      <c r="U51" s="37">
        <v>1090.1</v>
      </c>
      <c r="V51" s="37">
        <v>16781.4</v>
      </c>
      <c r="W51" s="37">
        <v>279801.6</v>
      </c>
      <c r="X51" s="37">
        <v>383599.5</v>
      </c>
      <c r="Y51" s="38">
        <f t="shared" si="4"/>
        <v>7524504.699999999</v>
      </c>
      <c r="Z51" s="37">
        <v>35272788.7</v>
      </c>
      <c r="AA51" s="37">
        <v>0</v>
      </c>
      <c r="AB51" s="37">
        <v>205068</v>
      </c>
      <c r="AC51" s="39">
        <f t="shared" si="5"/>
        <v>35477856.7</v>
      </c>
      <c r="AD51" s="40">
        <f t="shared" si="6"/>
        <v>43002361.400000006</v>
      </c>
      <c r="AE51" s="64"/>
      <c r="AF51" s="37">
        <v>473041.58</v>
      </c>
      <c r="AG51" s="37">
        <v>506897.3</v>
      </c>
      <c r="AH51" s="37">
        <v>3752.17</v>
      </c>
      <c r="AI51" s="37">
        <v>167.33</v>
      </c>
      <c r="AJ51" s="37">
        <v>1150.26</v>
      </c>
      <c r="AK51" s="37">
        <v>25160.47</v>
      </c>
      <c r="AL51" s="37">
        <v>27831.73</v>
      </c>
      <c r="AM51" s="38">
        <f t="shared" si="12"/>
        <v>1038000.84</v>
      </c>
      <c r="AN51" s="37">
        <v>4407782.41</v>
      </c>
      <c r="AO51" s="37">
        <v>0</v>
      </c>
      <c r="AP51" s="37">
        <v>25620.94</v>
      </c>
      <c r="AQ51" s="39">
        <f t="shared" si="7"/>
        <v>4433403.350000001</v>
      </c>
      <c r="AR51" s="40">
        <f t="shared" si="8"/>
        <v>5471404.19</v>
      </c>
    </row>
    <row r="52" spans="1:44" ht="12.75" customHeight="1">
      <c r="A52" s="34" t="s">
        <v>87</v>
      </c>
      <c r="B52" s="35" t="s">
        <v>89</v>
      </c>
      <c r="C52" s="36" t="s">
        <v>248</v>
      </c>
      <c r="D52" s="37">
        <v>7704033.82</v>
      </c>
      <c r="E52" s="37">
        <v>2819780.82</v>
      </c>
      <c r="F52" s="37">
        <v>31899.64</v>
      </c>
      <c r="G52" s="37">
        <v>853.28</v>
      </c>
      <c r="H52" s="37">
        <v>11428.11</v>
      </c>
      <c r="I52" s="37">
        <v>175511.97</v>
      </c>
      <c r="J52" s="37">
        <v>263073.5</v>
      </c>
      <c r="K52" s="38">
        <f t="shared" si="9"/>
        <v>11006581.14</v>
      </c>
      <c r="L52" s="37">
        <v>18303254.93</v>
      </c>
      <c r="M52" s="37">
        <v>1111531</v>
      </c>
      <c r="N52" s="37">
        <v>59109.34</v>
      </c>
      <c r="O52" s="39">
        <f t="shared" si="10"/>
        <v>19473895.27</v>
      </c>
      <c r="P52" s="40">
        <f t="shared" si="11"/>
        <v>30480476.41</v>
      </c>
      <c r="Q52" s="66"/>
      <c r="R52" s="37">
        <v>5494022.2</v>
      </c>
      <c r="S52" s="37">
        <v>2137410.3</v>
      </c>
      <c r="T52" s="37">
        <v>26473.8</v>
      </c>
      <c r="U52" s="37">
        <v>630.6</v>
      </c>
      <c r="V52" s="37">
        <v>9708.7</v>
      </c>
      <c r="W52" s="37">
        <v>153196.4</v>
      </c>
      <c r="X52" s="37">
        <v>221927.6</v>
      </c>
      <c r="Y52" s="38">
        <f t="shared" si="4"/>
        <v>8043369.6</v>
      </c>
      <c r="Z52" s="37">
        <v>14643478.2</v>
      </c>
      <c r="AA52" s="37">
        <v>889277.9</v>
      </c>
      <c r="AB52" s="37">
        <v>47292.1</v>
      </c>
      <c r="AC52" s="39">
        <f t="shared" si="5"/>
        <v>15580048.2</v>
      </c>
      <c r="AD52" s="40">
        <f t="shared" si="6"/>
        <v>23623417.799999997</v>
      </c>
      <c r="AE52" s="64"/>
      <c r="AF52" s="37">
        <v>1105005.81</v>
      </c>
      <c r="AG52" s="37">
        <v>341185.26</v>
      </c>
      <c r="AH52" s="37">
        <v>2712.92</v>
      </c>
      <c r="AI52" s="37">
        <v>111.34</v>
      </c>
      <c r="AJ52" s="37">
        <v>859.71</v>
      </c>
      <c r="AK52" s="37">
        <v>11157.79</v>
      </c>
      <c r="AL52" s="37">
        <v>20572.95</v>
      </c>
      <c r="AM52" s="38">
        <f t="shared" si="12"/>
        <v>1481605.78</v>
      </c>
      <c r="AN52" s="37">
        <v>1829888.35</v>
      </c>
      <c r="AO52" s="37">
        <v>111126.55</v>
      </c>
      <c r="AP52" s="37">
        <v>5908.62</v>
      </c>
      <c r="AQ52" s="39">
        <f t="shared" si="7"/>
        <v>1946923.52</v>
      </c>
      <c r="AR52" s="40">
        <f t="shared" si="8"/>
        <v>3428529.3</v>
      </c>
    </row>
    <row r="53" spans="1:44" ht="12.75" customHeight="1">
      <c r="A53" s="34" t="s">
        <v>87</v>
      </c>
      <c r="B53" s="35" t="s">
        <v>90</v>
      </c>
      <c r="C53" s="36" t="s">
        <v>249</v>
      </c>
      <c r="D53" s="37">
        <v>3634656.75</v>
      </c>
      <c r="E53" s="37">
        <v>4119018.03</v>
      </c>
      <c r="F53" s="37">
        <v>46597.66</v>
      </c>
      <c r="G53" s="37">
        <v>1246.44</v>
      </c>
      <c r="H53" s="37">
        <v>16693.7</v>
      </c>
      <c r="I53" s="37">
        <v>240527.7</v>
      </c>
      <c r="J53" s="37">
        <v>384286.78</v>
      </c>
      <c r="K53" s="38">
        <f t="shared" si="9"/>
        <v>8443027.06</v>
      </c>
      <c r="L53" s="37">
        <v>34606740.93</v>
      </c>
      <c r="M53" s="37">
        <v>2696707.3</v>
      </c>
      <c r="N53" s="37">
        <v>947506.48</v>
      </c>
      <c r="O53" s="39">
        <f t="shared" si="10"/>
        <v>38250954.71</v>
      </c>
      <c r="P53" s="40">
        <f t="shared" si="11"/>
        <v>46693981.77</v>
      </c>
      <c r="Q53" s="66"/>
      <c r="R53" s="37">
        <v>2830300.6</v>
      </c>
      <c r="S53" s="37">
        <v>3156027.6</v>
      </c>
      <c r="T53" s="37">
        <v>39090.2</v>
      </c>
      <c r="U53" s="37">
        <v>931.2</v>
      </c>
      <c r="V53" s="37">
        <v>14335.5</v>
      </c>
      <c r="W53" s="37">
        <v>209461.6</v>
      </c>
      <c r="X53" s="37">
        <v>327690.8</v>
      </c>
      <c r="Y53" s="38">
        <f t="shared" si="4"/>
        <v>6577837.5</v>
      </c>
      <c r="Z53" s="37">
        <v>27687045.7</v>
      </c>
      <c r="AA53" s="37">
        <v>2157494.6</v>
      </c>
      <c r="AB53" s="37">
        <v>758079.5</v>
      </c>
      <c r="AC53" s="39">
        <f t="shared" si="5"/>
        <v>30602619.8</v>
      </c>
      <c r="AD53" s="40">
        <f t="shared" si="6"/>
        <v>37180457.3</v>
      </c>
      <c r="AE53" s="64"/>
      <c r="AF53" s="37">
        <v>402178.07</v>
      </c>
      <c r="AG53" s="37">
        <v>481495.22</v>
      </c>
      <c r="AH53" s="37">
        <v>3753.73</v>
      </c>
      <c r="AI53" s="37">
        <v>157.62</v>
      </c>
      <c r="AJ53" s="37">
        <v>1179.1</v>
      </c>
      <c r="AK53" s="37">
        <v>15533.05</v>
      </c>
      <c r="AL53" s="37">
        <v>28297.99</v>
      </c>
      <c r="AM53" s="38">
        <f t="shared" si="12"/>
        <v>932594.78</v>
      </c>
      <c r="AN53" s="37">
        <v>3459847.6</v>
      </c>
      <c r="AO53" s="37">
        <v>269606.35</v>
      </c>
      <c r="AP53" s="37">
        <v>94713.49</v>
      </c>
      <c r="AQ53" s="39">
        <f t="shared" si="7"/>
        <v>3824167.44</v>
      </c>
      <c r="AR53" s="40">
        <f t="shared" si="8"/>
        <v>4756762.22</v>
      </c>
    </row>
    <row r="54" spans="1:44" ht="12.75" customHeight="1">
      <c r="A54" s="34" t="s">
        <v>87</v>
      </c>
      <c r="B54" s="35" t="s">
        <v>91</v>
      </c>
      <c r="C54" s="36" t="s">
        <v>250</v>
      </c>
      <c r="D54" s="37">
        <v>1778465.8699999999</v>
      </c>
      <c r="E54" s="37">
        <v>1989255.76</v>
      </c>
      <c r="F54" s="37">
        <v>22504.07</v>
      </c>
      <c r="G54" s="37">
        <v>601.96</v>
      </c>
      <c r="H54" s="37">
        <v>8062.13</v>
      </c>
      <c r="I54" s="37">
        <v>177461.33</v>
      </c>
      <c r="J54" s="37">
        <v>185589.06</v>
      </c>
      <c r="K54" s="38">
        <f t="shared" si="9"/>
        <v>4161940.1799999997</v>
      </c>
      <c r="L54" s="37">
        <v>17319119.669999998</v>
      </c>
      <c r="M54" s="37">
        <v>1430038</v>
      </c>
      <c r="N54" s="37">
        <v>72071.62</v>
      </c>
      <c r="O54" s="39">
        <f t="shared" si="10"/>
        <v>18821229.29</v>
      </c>
      <c r="P54" s="40">
        <f t="shared" si="11"/>
        <v>22983169.47</v>
      </c>
      <c r="Q54" s="66"/>
      <c r="R54" s="37">
        <v>1226813.2</v>
      </c>
      <c r="S54" s="37">
        <v>1594156.6</v>
      </c>
      <c r="T54" s="37">
        <v>19745.1</v>
      </c>
      <c r="U54" s="37">
        <v>470.4</v>
      </c>
      <c r="V54" s="37">
        <v>7241.1</v>
      </c>
      <c r="W54" s="37">
        <v>156221.5</v>
      </c>
      <c r="X54" s="37">
        <v>165521.5</v>
      </c>
      <c r="Y54" s="38">
        <f t="shared" si="4"/>
        <v>3170169.4</v>
      </c>
      <c r="Z54" s="37">
        <v>13856123</v>
      </c>
      <c r="AA54" s="37">
        <v>1144098.7</v>
      </c>
      <c r="AB54" s="37">
        <v>57663</v>
      </c>
      <c r="AC54" s="39">
        <f t="shared" si="5"/>
        <v>15057884.7</v>
      </c>
      <c r="AD54" s="40">
        <f t="shared" si="6"/>
        <v>18228054.099999998</v>
      </c>
      <c r="AE54" s="64"/>
      <c r="AF54" s="37">
        <v>275826.33</v>
      </c>
      <c r="AG54" s="37">
        <v>197549.58</v>
      </c>
      <c r="AH54" s="37">
        <v>1379.49</v>
      </c>
      <c r="AI54" s="37">
        <v>65.78</v>
      </c>
      <c r="AJ54" s="37">
        <v>410.52</v>
      </c>
      <c r="AK54" s="37">
        <v>10619.92</v>
      </c>
      <c r="AL54" s="37">
        <v>10033.78</v>
      </c>
      <c r="AM54" s="38">
        <f t="shared" si="12"/>
        <v>495885.4000000001</v>
      </c>
      <c r="AN54" s="37">
        <v>1731498.32</v>
      </c>
      <c r="AO54" s="37">
        <v>142969.65</v>
      </c>
      <c r="AP54" s="37">
        <v>7204.31</v>
      </c>
      <c r="AQ54" s="39">
        <f t="shared" si="7"/>
        <v>1881672.28</v>
      </c>
      <c r="AR54" s="40">
        <f t="shared" si="8"/>
        <v>2377557.68</v>
      </c>
    </row>
    <row r="55" spans="1:44" ht="12.75" customHeight="1">
      <c r="A55" s="34" t="s">
        <v>87</v>
      </c>
      <c r="B55" s="35" t="s">
        <v>92</v>
      </c>
      <c r="C55" s="36" t="s">
        <v>251</v>
      </c>
      <c r="D55" s="37">
        <v>2594907.9800000004</v>
      </c>
      <c r="E55" s="37">
        <v>4704276.16</v>
      </c>
      <c r="F55" s="37">
        <v>53218.57</v>
      </c>
      <c r="G55" s="37">
        <v>1423.55</v>
      </c>
      <c r="H55" s="37">
        <v>19065.66</v>
      </c>
      <c r="I55" s="37">
        <v>319257.48</v>
      </c>
      <c r="J55" s="37">
        <v>438888.87</v>
      </c>
      <c r="K55" s="38">
        <f t="shared" si="9"/>
        <v>8131038.2700000005</v>
      </c>
      <c r="L55" s="37">
        <v>45854407.7</v>
      </c>
      <c r="M55" s="37">
        <v>3356653.16</v>
      </c>
      <c r="N55" s="37">
        <v>167854.43</v>
      </c>
      <c r="O55" s="39">
        <f t="shared" si="10"/>
        <v>49378915.29000001</v>
      </c>
      <c r="P55" s="40">
        <f t="shared" si="11"/>
        <v>57509953.56000001</v>
      </c>
      <c r="Q55" s="66"/>
      <c r="R55" s="37">
        <v>1953937.6</v>
      </c>
      <c r="S55" s="37">
        <v>3661753.2</v>
      </c>
      <c r="T55" s="37">
        <v>45354.1</v>
      </c>
      <c r="U55" s="37">
        <v>1080.4</v>
      </c>
      <c r="V55" s="37">
        <v>16632.7</v>
      </c>
      <c r="W55" s="37">
        <v>241668.8</v>
      </c>
      <c r="X55" s="37">
        <v>380200.3</v>
      </c>
      <c r="Y55" s="38">
        <f t="shared" si="4"/>
        <v>6300627.100000001</v>
      </c>
      <c r="Z55" s="37">
        <v>36685716.4</v>
      </c>
      <c r="AA55" s="37">
        <v>2685482.9</v>
      </c>
      <c r="AB55" s="37">
        <v>134296.7</v>
      </c>
      <c r="AC55" s="39">
        <f t="shared" si="5"/>
        <v>39505496</v>
      </c>
      <c r="AD55" s="40">
        <f t="shared" si="6"/>
        <v>45806123.1</v>
      </c>
      <c r="AE55" s="64"/>
      <c r="AF55" s="37">
        <v>320485.19</v>
      </c>
      <c r="AG55" s="37">
        <v>521261.48</v>
      </c>
      <c r="AH55" s="37">
        <v>3932.24</v>
      </c>
      <c r="AI55" s="37">
        <v>171.58</v>
      </c>
      <c r="AJ55" s="37">
        <v>1216.48</v>
      </c>
      <c r="AK55" s="37">
        <v>38794.34</v>
      </c>
      <c r="AL55" s="37">
        <v>29344.29</v>
      </c>
      <c r="AM55" s="38">
        <f t="shared" si="12"/>
        <v>915205.5999999999</v>
      </c>
      <c r="AN55" s="37">
        <v>4584345.640000001</v>
      </c>
      <c r="AO55" s="37">
        <v>335585.13</v>
      </c>
      <c r="AP55" s="37">
        <v>16778.87</v>
      </c>
      <c r="AQ55" s="39">
        <f t="shared" si="7"/>
        <v>4936709.640000001</v>
      </c>
      <c r="AR55" s="40">
        <f t="shared" si="8"/>
        <v>5851915.24</v>
      </c>
    </row>
    <row r="56" spans="1:44" ht="12.75" customHeight="1">
      <c r="A56" s="34" t="s">
        <v>87</v>
      </c>
      <c r="B56" s="35" t="s">
        <v>50</v>
      </c>
      <c r="C56" s="36" t="s">
        <v>252</v>
      </c>
      <c r="D56" s="37">
        <v>3807700.4400000004</v>
      </c>
      <c r="E56" s="37">
        <v>4392279.51</v>
      </c>
      <c r="F56" s="37">
        <v>49689.01</v>
      </c>
      <c r="G56" s="37">
        <v>1329.13</v>
      </c>
      <c r="H56" s="37">
        <v>17801.18</v>
      </c>
      <c r="I56" s="37">
        <v>268857.08</v>
      </c>
      <c r="J56" s="37">
        <v>409780.91</v>
      </c>
      <c r="K56" s="38">
        <f t="shared" si="9"/>
        <v>8947437.26</v>
      </c>
      <c r="L56" s="37">
        <v>36422192.49</v>
      </c>
      <c r="M56" s="37">
        <v>4690324.48</v>
      </c>
      <c r="N56" s="37">
        <v>1086307.07</v>
      </c>
      <c r="O56" s="39">
        <f t="shared" si="10"/>
        <v>42198824.04000001</v>
      </c>
      <c r="P56" s="40">
        <f t="shared" si="11"/>
        <v>51146261.300000004</v>
      </c>
      <c r="Q56" s="66"/>
      <c r="R56" s="37">
        <v>2829765.2</v>
      </c>
      <c r="S56" s="37">
        <v>3331505</v>
      </c>
      <c r="T56" s="37">
        <v>41263.7</v>
      </c>
      <c r="U56" s="37">
        <v>983</v>
      </c>
      <c r="V56" s="37">
        <v>15132.6</v>
      </c>
      <c r="W56" s="37">
        <v>229471.5</v>
      </c>
      <c r="X56" s="37">
        <v>345910.6</v>
      </c>
      <c r="Y56" s="38">
        <f t="shared" si="4"/>
        <v>6794031.6</v>
      </c>
      <c r="Z56" s="37">
        <v>29139493.7</v>
      </c>
      <c r="AA56" s="37">
        <v>3752483.6</v>
      </c>
      <c r="AB56" s="37">
        <v>869130.8</v>
      </c>
      <c r="AC56" s="39">
        <f t="shared" si="5"/>
        <v>33761108.1</v>
      </c>
      <c r="AD56" s="40">
        <f t="shared" si="6"/>
        <v>40555139.7</v>
      </c>
      <c r="AE56" s="64"/>
      <c r="AF56" s="37">
        <v>488967.62</v>
      </c>
      <c r="AG56" s="37">
        <v>530387.26</v>
      </c>
      <c r="AH56" s="37">
        <v>4212.66</v>
      </c>
      <c r="AI56" s="37">
        <v>173.07</v>
      </c>
      <c r="AJ56" s="37">
        <v>1334.29</v>
      </c>
      <c r="AK56" s="37">
        <v>19692.79</v>
      </c>
      <c r="AL56" s="37">
        <v>31935.16</v>
      </c>
      <c r="AM56" s="38">
        <f t="shared" si="12"/>
        <v>1076702.85</v>
      </c>
      <c r="AN56" s="37">
        <v>3641349.38</v>
      </c>
      <c r="AO56" s="37">
        <v>468920.44</v>
      </c>
      <c r="AP56" s="37">
        <v>108588.14</v>
      </c>
      <c r="AQ56" s="39">
        <f t="shared" si="7"/>
        <v>4218857.96</v>
      </c>
      <c r="AR56" s="40">
        <f t="shared" si="8"/>
        <v>5295560.8100000005</v>
      </c>
    </row>
    <row r="57" spans="1:44" ht="12.75" customHeight="1">
      <c r="A57" s="34" t="s">
        <v>87</v>
      </c>
      <c r="B57" s="35" t="s">
        <v>93</v>
      </c>
      <c r="C57" s="36" t="s">
        <v>253</v>
      </c>
      <c r="D57" s="37">
        <v>3362845.6700000004</v>
      </c>
      <c r="E57" s="37">
        <v>4578860.31</v>
      </c>
      <c r="F57" s="37">
        <v>51799.77</v>
      </c>
      <c r="G57" s="37">
        <v>1385.59</v>
      </c>
      <c r="H57" s="37">
        <v>18557.37</v>
      </c>
      <c r="I57" s="37">
        <v>283668.16</v>
      </c>
      <c r="J57" s="37">
        <v>427188.11</v>
      </c>
      <c r="K57" s="38">
        <f t="shared" si="9"/>
        <v>8724304.98</v>
      </c>
      <c r="L57" s="37">
        <v>43643916.46</v>
      </c>
      <c r="M57" s="37">
        <v>1786077.3</v>
      </c>
      <c r="N57" s="37">
        <v>93698.77</v>
      </c>
      <c r="O57" s="39">
        <f t="shared" si="10"/>
        <v>45523692.53</v>
      </c>
      <c r="P57" s="40">
        <f t="shared" si="11"/>
        <v>54247997.510000005</v>
      </c>
      <c r="Q57" s="66"/>
      <c r="R57" s="37">
        <v>2646749.5</v>
      </c>
      <c r="S57" s="37">
        <v>3529782.1</v>
      </c>
      <c r="T57" s="37">
        <v>43719.5</v>
      </c>
      <c r="U57" s="37">
        <v>1041.5</v>
      </c>
      <c r="V57" s="37">
        <v>16033.2</v>
      </c>
      <c r="W57" s="37">
        <v>240785.4</v>
      </c>
      <c r="X57" s="37">
        <v>366497.7</v>
      </c>
      <c r="Y57" s="38">
        <f t="shared" si="4"/>
        <v>6844608.9</v>
      </c>
      <c r="Z57" s="37">
        <v>34917217.8</v>
      </c>
      <c r="AA57" s="37">
        <v>1428947.2</v>
      </c>
      <c r="AB57" s="37">
        <v>74966.4</v>
      </c>
      <c r="AC57" s="39">
        <f t="shared" si="5"/>
        <v>36421131.4</v>
      </c>
      <c r="AD57" s="40">
        <f t="shared" si="6"/>
        <v>43265740.3</v>
      </c>
      <c r="AE57" s="64"/>
      <c r="AF57" s="37">
        <v>358048.08</v>
      </c>
      <c r="AG57" s="37">
        <v>524539.11</v>
      </c>
      <c r="AH57" s="37">
        <v>4040.14</v>
      </c>
      <c r="AI57" s="37">
        <v>172.05</v>
      </c>
      <c r="AJ57" s="37">
        <v>1262.09</v>
      </c>
      <c r="AK57" s="37">
        <v>21441.38</v>
      </c>
      <c r="AL57" s="37">
        <v>30345.21</v>
      </c>
      <c r="AM57" s="38">
        <f t="shared" si="12"/>
        <v>939848.0599999999</v>
      </c>
      <c r="AN57" s="37">
        <v>4363349.32</v>
      </c>
      <c r="AO57" s="37">
        <v>178565.05</v>
      </c>
      <c r="AP57" s="37">
        <v>9366.19</v>
      </c>
      <c r="AQ57" s="39">
        <f t="shared" si="7"/>
        <v>4551280.5600000005</v>
      </c>
      <c r="AR57" s="40">
        <f t="shared" si="8"/>
        <v>5491128.62</v>
      </c>
    </row>
    <row r="58" spans="1:44" ht="12.75" customHeight="1">
      <c r="A58" s="34" t="s">
        <v>87</v>
      </c>
      <c r="B58" s="35" t="s">
        <v>54</v>
      </c>
      <c r="C58" s="36" t="s">
        <v>254</v>
      </c>
      <c r="D58" s="37">
        <v>140671224.94</v>
      </c>
      <c r="E58" s="37">
        <v>78329287.82</v>
      </c>
      <c r="F58" s="37">
        <v>886124.16</v>
      </c>
      <c r="G58" s="37">
        <v>23702.96</v>
      </c>
      <c r="H58" s="37">
        <v>317455.68</v>
      </c>
      <c r="I58" s="37">
        <v>5990225.9</v>
      </c>
      <c r="J58" s="37">
        <v>7307787.91</v>
      </c>
      <c r="K58" s="38">
        <f t="shared" si="9"/>
        <v>233525809.37</v>
      </c>
      <c r="L58" s="37">
        <v>1369194231.9</v>
      </c>
      <c r="M58" s="37">
        <v>103029272.73</v>
      </c>
      <c r="N58" s="37">
        <v>5102099.91</v>
      </c>
      <c r="O58" s="39">
        <f t="shared" si="10"/>
        <v>1477325604.5400002</v>
      </c>
      <c r="P58" s="40">
        <f t="shared" si="11"/>
        <v>1710851413.9100003</v>
      </c>
      <c r="Q58" s="66"/>
      <c r="R58" s="37">
        <v>105528562.5</v>
      </c>
      <c r="S58" s="37">
        <v>59697018.5</v>
      </c>
      <c r="T58" s="37">
        <v>739401.4</v>
      </c>
      <c r="U58" s="37">
        <v>17613.5</v>
      </c>
      <c r="V58" s="37">
        <v>271159.7</v>
      </c>
      <c r="W58" s="37">
        <v>5240901.2</v>
      </c>
      <c r="X58" s="37">
        <v>6198349.3</v>
      </c>
      <c r="Y58" s="38">
        <f t="shared" si="4"/>
        <v>177693006.1</v>
      </c>
      <c r="Z58" s="37">
        <v>1095420783.8</v>
      </c>
      <c r="AA58" s="37">
        <v>82428339.3</v>
      </c>
      <c r="AB58" s="37">
        <v>4082080</v>
      </c>
      <c r="AC58" s="39">
        <f t="shared" si="5"/>
        <v>1181931203.1</v>
      </c>
      <c r="AD58" s="40">
        <f t="shared" si="6"/>
        <v>1359624209.1999998</v>
      </c>
      <c r="AE58" s="64"/>
      <c r="AF58" s="37">
        <v>17571331.22</v>
      </c>
      <c r="AG58" s="37">
        <v>9316134.66</v>
      </c>
      <c r="AH58" s="37">
        <v>73361.38</v>
      </c>
      <c r="AI58" s="37">
        <v>3044.73</v>
      </c>
      <c r="AJ58" s="37">
        <v>23147.99</v>
      </c>
      <c r="AK58" s="37">
        <v>374662.35</v>
      </c>
      <c r="AL58" s="37">
        <v>554719.31</v>
      </c>
      <c r="AM58" s="38">
        <f t="shared" si="12"/>
        <v>27916401.639999997</v>
      </c>
      <c r="AN58" s="37">
        <v>136886724.04</v>
      </c>
      <c r="AO58" s="37">
        <v>10300466.72</v>
      </c>
      <c r="AP58" s="37">
        <v>510009.96</v>
      </c>
      <c r="AQ58" s="39">
        <f t="shared" si="7"/>
        <v>147697200.72</v>
      </c>
      <c r="AR58" s="40">
        <f t="shared" si="8"/>
        <v>175613602.35999998</v>
      </c>
    </row>
    <row r="59" spans="1:44" ht="12.75" customHeight="1">
      <c r="A59" s="34" t="s">
        <v>87</v>
      </c>
      <c r="B59" s="35" t="s">
        <v>94</v>
      </c>
      <c r="C59" s="36" t="s">
        <v>255</v>
      </c>
      <c r="D59" s="37">
        <v>3336334.4200000004</v>
      </c>
      <c r="E59" s="37">
        <v>5032554.37</v>
      </c>
      <c r="F59" s="37">
        <v>56932.32</v>
      </c>
      <c r="G59" s="37">
        <v>1522.88</v>
      </c>
      <c r="H59" s="37">
        <v>20396.11</v>
      </c>
      <c r="I59" s="37">
        <v>344060.06</v>
      </c>
      <c r="J59" s="37">
        <v>469515.82</v>
      </c>
      <c r="K59" s="38">
        <f t="shared" si="9"/>
        <v>9261315.980000002</v>
      </c>
      <c r="L59" s="37">
        <v>47296842.28</v>
      </c>
      <c r="M59" s="37">
        <v>2699460.59</v>
      </c>
      <c r="N59" s="37">
        <v>162789.21</v>
      </c>
      <c r="O59" s="39">
        <f t="shared" si="10"/>
        <v>50159092.08</v>
      </c>
      <c r="P59" s="40">
        <f t="shared" si="11"/>
        <v>59420408.06</v>
      </c>
      <c r="Q59" s="66"/>
      <c r="R59" s="37">
        <v>2532424</v>
      </c>
      <c r="S59" s="37">
        <v>3877549.8</v>
      </c>
      <c r="T59" s="37">
        <v>48027</v>
      </c>
      <c r="U59" s="37">
        <v>1144.1</v>
      </c>
      <c r="V59" s="37">
        <v>17612.9</v>
      </c>
      <c r="W59" s="37">
        <v>299073.6</v>
      </c>
      <c r="X59" s="37">
        <v>402606.5</v>
      </c>
      <c r="Y59" s="38">
        <f t="shared" si="4"/>
        <v>7178437.899999999</v>
      </c>
      <c r="Z59" s="37">
        <v>37839732.9</v>
      </c>
      <c r="AA59" s="37">
        <v>2159697.4</v>
      </c>
      <c r="AB59" s="37">
        <v>130244.1</v>
      </c>
      <c r="AC59" s="39">
        <f t="shared" si="5"/>
        <v>40129674.4</v>
      </c>
      <c r="AD59" s="40">
        <f t="shared" si="6"/>
        <v>47308112.3</v>
      </c>
      <c r="AE59" s="64"/>
      <c r="AF59" s="37">
        <v>401955.20999999996</v>
      </c>
      <c r="AG59" s="37">
        <v>577502.29</v>
      </c>
      <c r="AH59" s="37">
        <v>4452.66</v>
      </c>
      <c r="AI59" s="37">
        <v>189.39</v>
      </c>
      <c r="AJ59" s="37">
        <v>1391.61</v>
      </c>
      <c r="AK59" s="37">
        <v>22493.23</v>
      </c>
      <c r="AL59" s="37">
        <v>33454.66</v>
      </c>
      <c r="AM59" s="38">
        <f t="shared" si="12"/>
        <v>1041439.05</v>
      </c>
      <c r="AN59" s="37">
        <v>4728554.680000001</v>
      </c>
      <c r="AO59" s="37">
        <v>269881.6</v>
      </c>
      <c r="AP59" s="37">
        <v>16272.56</v>
      </c>
      <c r="AQ59" s="39">
        <f t="shared" si="7"/>
        <v>5014708.840000001</v>
      </c>
      <c r="AR59" s="40">
        <f t="shared" si="8"/>
        <v>6056147.890000001</v>
      </c>
    </row>
    <row r="60" spans="1:44" ht="12.75" customHeight="1">
      <c r="A60" s="34" t="s">
        <v>87</v>
      </c>
      <c r="B60" s="35" t="s">
        <v>95</v>
      </c>
      <c r="C60" s="36" t="s">
        <v>256</v>
      </c>
      <c r="D60" s="37">
        <v>1379546.93</v>
      </c>
      <c r="E60" s="37">
        <v>3116711.26</v>
      </c>
      <c r="F60" s="37">
        <v>35258.75</v>
      </c>
      <c r="G60" s="37">
        <v>943.14</v>
      </c>
      <c r="H60" s="37">
        <v>12631.52</v>
      </c>
      <c r="I60" s="37">
        <v>142691.72</v>
      </c>
      <c r="J60" s="37">
        <v>290775.85</v>
      </c>
      <c r="K60" s="38">
        <f t="shared" si="9"/>
        <v>4978559.169999998</v>
      </c>
      <c r="L60" s="37">
        <v>17796998.18</v>
      </c>
      <c r="M60" s="37">
        <v>2030497.62</v>
      </c>
      <c r="N60" s="37">
        <v>100014.3</v>
      </c>
      <c r="O60" s="39">
        <f t="shared" si="10"/>
        <v>19927510.1</v>
      </c>
      <c r="P60" s="40">
        <f t="shared" si="11"/>
        <v>24906069.27</v>
      </c>
      <c r="Q60" s="66"/>
      <c r="R60" s="37">
        <v>1026566.3</v>
      </c>
      <c r="S60" s="37">
        <v>2350906.2</v>
      </c>
      <c r="T60" s="37">
        <v>29118.1</v>
      </c>
      <c r="U60" s="37">
        <v>693.6</v>
      </c>
      <c r="V60" s="37">
        <v>10678.4</v>
      </c>
      <c r="W60" s="37">
        <v>129579.1</v>
      </c>
      <c r="X60" s="37">
        <v>244094.9</v>
      </c>
      <c r="Y60" s="38">
        <f t="shared" si="4"/>
        <v>3791636.6</v>
      </c>
      <c r="Z60" s="37">
        <v>14238448.6</v>
      </c>
      <c r="AA60" s="37">
        <v>1624495.1</v>
      </c>
      <c r="AB60" s="37">
        <v>80019.3</v>
      </c>
      <c r="AC60" s="39">
        <f t="shared" si="5"/>
        <v>15942963</v>
      </c>
      <c r="AD60" s="40">
        <f t="shared" si="6"/>
        <v>19734599.6</v>
      </c>
      <c r="AE60" s="64"/>
      <c r="AF60" s="37">
        <v>176490.31</v>
      </c>
      <c r="AG60" s="37">
        <v>382902.53</v>
      </c>
      <c r="AH60" s="37">
        <v>3070.33</v>
      </c>
      <c r="AI60" s="37">
        <v>124.77</v>
      </c>
      <c r="AJ60" s="37">
        <v>976.56</v>
      </c>
      <c r="AK60" s="37">
        <v>6556.31</v>
      </c>
      <c r="AL60" s="37">
        <v>23340.48</v>
      </c>
      <c r="AM60" s="38">
        <f t="shared" si="12"/>
        <v>593461.2900000002</v>
      </c>
      <c r="AN60" s="37">
        <v>1779274.78</v>
      </c>
      <c r="AO60" s="37">
        <v>203001.26</v>
      </c>
      <c r="AP60" s="37">
        <v>9997.5</v>
      </c>
      <c r="AQ60" s="39">
        <f t="shared" si="7"/>
        <v>1992273.54</v>
      </c>
      <c r="AR60" s="40">
        <f t="shared" si="8"/>
        <v>2585734.83</v>
      </c>
    </row>
    <row r="61" spans="1:44" ht="12.75" customHeight="1">
      <c r="A61" s="34" t="s">
        <v>87</v>
      </c>
      <c r="B61" s="35" t="s">
        <v>96</v>
      </c>
      <c r="C61" s="36" t="s">
        <v>257</v>
      </c>
      <c r="D61" s="37">
        <v>10014525.9</v>
      </c>
      <c r="E61" s="37">
        <v>2094040.31</v>
      </c>
      <c r="F61" s="37">
        <v>23689.48</v>
      </c>
      <c r="G61" s="37">
        <v>633.67</v>
      </c>
      <c r="H61" s="37">
        <v>8486.8</v>
      </c>
      <c r="I61" s="37">
        <v>109944.87</v>
      </c>
      <c r="J61" s="37">
        <v>195365.01</v>
      </c>
      <c r="K61" s="38">
        <f t="shared" si="9"/>
        <v>12446686.040000001</v>
      </c>
      <c r="L61" s="37">
        <v>7017790.12</v>
      </c>
      <c r="M61" s="37">
        <v>0</v>
      </c>
      <c r="N61" s="37">
        <v>4595.26</v>
      </c>
      <c r="O61" s="39">
        <f t="shared" si="10"/>
        <v>7022385.38</v>
      </c>
      <c r="P61" s="40">
        <f t="shared" si="11"/>
        <v>19469071.42</v>
      </c>
      <c r="Q61" s="66"/>
      <c r="R61" s="37">
        <v>7121246.4</v>
      </c>
      <c r="S61" s="37">
        <v>1602756</v>
      </c>
      <c r="T61" s="37">
        <v>19851.6</v>
      </c>
      <c r="U61" s="37">
        <v>472.9</v>
      </c>
      <c r="V61" s="37">
        <v>7280.1</v>
      </c>
      <c r="W61" s="37">
        <v>95251.8</v>
      </c>
      <c r="X61" s="37">
        <v>166414.4</v>
      </c>
      <c r="Y61" s="38">
        <f t="shared" si="4"/>
        <v>9013273.200000001</v>
      </c>
      <c r="Z61" s="37">
        <v>5614567.3</v>
      </c>
      <c r="AA61" s="37">
        <v>0</v>
      </c>
      <c r="AB61" s="37">
        <v>3676.6</v>
      </c>
      <c r="AC61" s="39">
        <f t="shared" si="5"/>
        <v>5618243.899999999</v>
      </c>
      <c r="AD61" s="40">
        <f t="shared" si="6"/>
        <v>14631517.100000001</v>
      </c>
      <c r="AE61" s="64"/>
      <c r="AF61" s="37">
        <v>1446639.75</v>
      </c>
      <c r="AG61" s="37">
        <v>245642.16</v>
      </c>
      <c r="AH61" s="37">
        <v>1918.94</v>
      </c>
      <c r="AI61" s="37">
        <v>80.39</v>
      </c>
      <c r="AJ61" s="37">
        <v>603.35</v>
      </c>
      <c r="AK61" s="37">
        <v>7346.54</v>
      </c>
      <c r="AL61" s="37">
        <v>14475.31</v>
      </c>
      <c r="AM61" s="38">
        <f t="shared" si="12"/>
        <v>1716706.44</v>
      </c>
      <c r="AN61" s="37">
        <v>701611.4</v>
      </c>
      <c r="AO61" s="37">
        <v>0</v>
      </c>
      <c r="AP61" s="37">
        <v>459.33</v>
      </c>
      <c r="AQ61" s="39">
        <f t="shared" si="7"/>
        <v>702070.73</v>
      </c>
      <c r="AR61" s="40">
        <f t="shared" si="8"/>
        <v>2418777.17</v>
      </c>
    </row>
    <row r="62" spans="1:44" ht="12.75" customHeight="1">
      <c r="A62" s="34" t="s">
        <v>87</v>
      </c>
      <c r="B62" s="35" t="s">
        <v>97</v>
      </c>
      <c r="C62" s="36" t="s">
        <v>258</v>
      </c>
      <c r="D62" s="37">
        <v>2499276.58</v>
      </c>
      <c r="E62" s="37">
        <v>2087260.35</v>
      </c>
      <c r="F62" s="37">
        <v>23612.77</v>
      </c>
      <c r="G62" s="37">
        <v>631.62</v>
      </c>
      <c r="H62" s="37">
        <v>8459.32</v>
      </c>
      <c r="I62" s="37">
        <v>71715.34</v>
      </c>
      <c r="J62" s="37">
        <v>194732.47</v>
      </c>
      <c r="K62" s="38">
        <f t="shared" si="9"/>
        <v>4885688.449999999</v>
      </c>
      <c r="L62" s="37">
        <v>12743357.69</v>
      </c>
      <c r="M62" s="37">
        <v>0</v>
      </c>
      <c r="N62" s="37">
        <v>570560.6</v>
      </c>
      <c r="O62" s="39">
        <f t="shared" si="10"/>
        <v>13313918.29</v>
      </c>
      <c r="P62" s="40">
        <f t="shared" si="11"/>
        <v>18199606.74</v>
      </c>
      <c r="Q62" s="66"/>
      <c r="R62" s="37">
        <v>1655314</v>
      </c>
      <c r="S62" s="37">
        <v>1559872</v>
      </c>
      <c r="T62" s="37">
        <v>19320.4</v>
      </c>
      <c r="U62" s="37">
        <v>460.2</v>
      </c>
      <c r="V62" s="37">
        <v>7085.4</v>
      </c>
      <c r="W62" s="37">
        <v>106659</v>
      </c>
      <c r="X62" s="37">
        <v>161961.7</v>
      </c>
      <c r="Y62" s="38">
        <f t="shared" si="4"/>
        <v>3510672.7</v>
      </c>
      <c r="Z62" s="37">
        <v>10895501.2</v>
      </c>
      <c r="AA62" s="37">
        <v>0</v>
      </c>
      <c r="AB62" s="37">
        <v>456493.2</v>
      </c>
      <c r="AC62" s="39">
        <f t="shared" si="5"/>
        <v>11351994.399999999</v>
      </c>
      <c r="AD62" s="40">
        <f t="shared" si="6"/>
        <v>14862667.099999998</v>
      </c>
      <c r="AE62" s="64"/>
      <c r="AF62" s="37">
        <v>421981.29</v>
      </c>
      <c r="AG62" s="37">
        <v>263694.18</v>
      </c>
      <c r="AH62" s="37">
        <v>2146.19</v>
      </c>
      <c r="AI62" s="37">
        <v>85.71</v>
      </c>
      <c r="AJ62" s="37">
        <v>686.96</v>
      </c>
      <c r="AK62" s="37">
        <v>-17471.83</v>
      </c>
      <c r="AL62" s="37">
        <v>16385.39</v>
      </c>
      <c r="AM62" s="38">
        <f t="shared" si="12"/>
        <v>687507.8899999999</v>
      </c>
      <c r="AN62" s="37">
        <v>923928.23</v>
      </c>
      <c r="AO62" s="37">
        <v>0</v>
      </c>
      <c r="AP62" s="37">
        <v>57033.7</v>
      </c>
      <c r="AQ62" s="39">
        <f t="shared" si="7"/>
        <v>980961.9299999999</v>
      </c>
      <c r="AR62" s="40">
        <f t="shared" si="8"/>
        <v>1668469.8199999998</v>
      </c>
    </row>
    <row r="63" spans="1:44" ht="12.75" customHeight="1">
      <c r="A63" s="34" t="s">
        <v>87</v>
      </c>
      <c r="B63" s="35" t="s">
        <v>98</v>
      </c>
      <c r="C63" s="36" t="s">
        <v>259</v>
      </c>
      <c r="D63" s="37">
        <v>6223776.73</v>
      </c>
      <c r="E63" s="37">
        <v>2321932.3</v>
      </c>
      <c r="F63" s="37">
        <v>26267.57</v>
      </c>
      <c r="G63" s="37">
        <v>702.63</v>
      </c>
      <c r="H63" s="37">
        <v>9410.41</v>
      </c>
      <c r="I63" s="37">
        <v>116885.91</v>
      </c>
      <c r="J63" s="37">
        <v>216626.36</v>
      </c>
      <c r="K63" s="38">
        <f t="shared" si="9"/>
        <v>8915601.910000002</v>
      </c>
      <c r="L63" s="37">
        <v>8826992.15</v>
      </c>
      <c r="M63" s="37">
        <v>1307257.23</v>
      </c>
      <c r="N63" s="37">
        <v>66195.06</v>
      </c>
      <c r="O63" s="39">
        <f t="shared" si="10"/>
        <v>10200444.440000001</v>
      </c>
      <c r="P63" s="40">
        <f t="shared" si="11"/>
        <v>19116046.35</v>
      </c>
      <c r="Q63" s="66"/>
      <c r="R63" s="37">
        <v>4808406.9</v>
      </c>
      <c r="S63" s="37">
        <v>1781571.3</v>
      </c>
      <c r="T63" s="37">
        <v>22066.4</v>
      </c>
      <c r="U63" s="37">
        <v>525.7</v>
      </c>
      <c r="V63" s="37">
        <v>8092.4</v>
      </c>
      <c r="W63" s="37">
        <v>108216.8</v>
      </c>
      <c r="X63" s="37">
        <v>184980.8</v>
      </c>
      <c r="Y63" s="38">
        <f t="shared" si="4"/>
        <v>6913860.300000001</v>
      </c>
      <c r="Z63" s="37">
        <v>7062015.3</v>
      </c>
      <c r="AA63" s="37">
        <v>1045868.2</v>
      </c>
      <c r="AB63" s="37">
        <v>52961.2</v>
      </c>
      <c r="AC63" s="39">
        <f t="shared" si="5"/>
        <v>8160844.699999999</v>
      </c>
      <c r="AD63" s="40">
        <f t="shared" si="6"/>
        <v>15074705</v>
      </c>
      <c r="AE63" s="64"/>
      <c r="AF63" s="37">
        <v>707684.91</v>
      </c>
      <c r="AG63" s="37">
        <v>270180.5</v>
      </c>
      <c r="AH63" s="37">
        <v>2100.59</v>
      </c>
      <c r="AI63" s="37">
        <v>88.47</v>
      </c>
      <c r="AJ63" s="37">
        <v>659.01</v>
      </c>
      <c r="AK63" s="37">
        <v>4334.56</v>
      </c>
      <c r="AL63" s="37">
        <v>15822.78</v>
      </c>
      <c r="AM63" s="38">
        <f t="shared" si="12"/>
        <v>1000870.8200000001</v>
      </c>
      <c r="AN63" s="37">
        <v>882488.41</v>
      </c>
      <c r="AO63" s="37">
        <v>130694.52</v>
      </c>
      <c r="AP63" s="37">
        <v>6616.93</v>
      </c>
      <c r="AQ63" s="39">
        <f t="shared" si="7"/>
        <v>1019799.8600000001</v>
      </c>
      <c r="AR63" s="40">
        <f t="shared" si="8"/>
        <v>2020670.6800000002</v>
      </c>
    </row>
    <row r="64" spans="1:44" ht="12.75" customHeight="1">
      <c r="A64" s="34" t="s">
        <v>87</v>
      </c>
      <c r="B64" s="35" t="s">
        <v>99</v>
      </c>
      <c r="C64" s="36" t="s">
        <v>260</v>
      </c>
      <c r="D64" s="37">
        <v>3083152.68</v>
      </c>
      <c r="E64" s="37">
        <v>2131754.99</v>
      </c>
      <c r="F64" s="37">
        <v>24116.13</v>
      </c>
      <c r="G64" s="37">
        <v>645.08</v>
      </c>
      <c r="H64" s="37">
        <v>8639.65</v>
      </c>
      <c r="I64" s="37">
        <v>127950.78</v>
      </c>
      <c r="J64" s="37">
        <v>198883.63</v>
      </c>
      <c r="K64" s="38">
        <f t="shared" si="9"/>
        <v>5575142.94</v>
      </c>
      <c r="L64" s="37">
        <v>12355820.370000001</v>
      </c>
      <c r="M64" s="37">
        <v>128454.29</v>
      </c>
      <c r="N64" s="37">
        <v>10055.12</v>
      </c>
      <c r="O64" s="39">
        <f t="shared" si="10"/>
        <v>12494329.780000001</v>
      </c>
      <c r="P64" s="40">
        <f t="shared" si="11"/>
        <v>18069472.720000003</v>
      </c>
      <c r="Q64" s="66"/>
      <c r="R64" s="37">
        <v>2319572.9</v>
      </c>
      <c r="S64" s="37">
        <v>1625706.7</v>
      </c>
      <c r="T64" s="37">
        <v>20135.8</v>
      </c>
      <c r="U64" s="37">
        <v>479.7</v>
      </c>
      <c r="V64" s="37">
        <v>7384.4</v>
      </c>
      <c r="W64" s="37">
        <v>106848.5</v>
      </c>
      <c r="X64" s="37">
        <v>168797.3</v>
      </c>
      <c r="Y64" s="38">
        <f t="shared" si="4"/>
        <v>4248925.3</v>
      </c>
      <c r="Z64" s="37">
        <v>9885246.5</v>
      </c>
      <c r="AA64" s="37">
        <v>102769.6</v>
      </c>
      <c r="AB64" s="37">
        <v>8044.9</v>
      </c>
      <c r="AC64" s="39">
        <f t="shared" si="5"/>
        <v>9996061</v>
      </c>
      <c r="AD64" s="40">
        <f t="shared" si="6"/>
        <v>14244986.3</v>
      </c>
      <c r="AE64" s="64"/>
      <c r="AF64" s="37">
        <v>381789.89</v>
      </c>
      <c r="AG64" s="37">
        <v>253024.15</v>
      </c>
      <c r="AH64" s="37">
        <v>1990.17</v>
      </c>
      <c r="AI64" s="37">
        <v>82.69</v>
      </c>
      <c r="AJ64" s="37">
        <v>627.63</v>
      </c>
      <c r="AK64" s="37">
        <v>10551.14</v>
      </c>
      <c r="AL64" s="37">
        <v>15043.17</v>
      </c>
      <c r="AM64" s="38">
        <f t="shared" si="12"/>
        <v>663108.8400000001</v>
      </c>
      <c r="AN64" s="37">
        <v>1235286.92</v>
      </c>
      <c r="AO64" s="37">
        <v>12842.35</v>
      </c>
      <c r="AP64" s="37">
        <v>1005.11</v>
      </c>
      <c r="AQ64" s="39">
        <f t="shared" si="7"/>
        <v>1249134.38</v>
      </c>
      <c r="AR64" s="40">
        <f t="shared" si="8"/>
        <v>1912243.22</v>
      </c>
    </row>
    <row r="65" spans="1:44" ht="12.75" customHeight="1">
      <c r="A65" s="34" t="s">
        <v>87</v>
      </c>
      <c r="B65" s="35" t="s">
        <v>100</v>
      </c>
      <c r="C65" s="36" t="s">
        <v>261</v>
      </c>
      <c r="D65" s="37">
        <v>2181346.14</v>
      </c>
      <c r="E65" s="37">
        <v>3152506.11</v>
      </c>
      <c r="F65" s="37">
        <v>35663.7</v>
      </c>
      <c r="G65" s="37">
        <v>953.97</v>
      </c>
      <c r="H65" s="37">
        <v>12776.59</v>
      </c>
      <c r="I65" s="37">
        <v>226193.77</v>
      </c>
      <c r="J65" s="37">
        <v>294115.35</v>
      </c>
      <c r="K65" s="38">
        <f t="shared" si="9"/>
        <v>5903555.629999999</v>
      </c>
      <c r="L65" s="37">
        <v>23872881.569999997</v>
      </c>
      <c r="M65" s="37">
        <v>1083394.03</v>
      </c>
      <c r="N65" s="37">
        <v>626049.14</v>
      </c>
      <c r="O65" s="39">
        <f t="shared" si="10"/>
        <v>25582324.739999995</v>
      </c>
      <c r="P65" s="40">
        <f t="shared" si="11"/>
        <v>31485880.369999994</v>
      </c>
      <c r="Q65" s="66"/>
      <c r="R65" s="37">
        <v>1627426.4</v>
      </c>
      <c r="S65" s="37">
        <v>2394657.7</v>
      </c>
      <c r="T65" s="37">
        <v>29660</v>
      </c>
      <c r="U65" s="37">
        <v>706.5</v>
      </c>
      <c r="V65" s="37">
        <v>10877.2</v>
      </c>
      <c r="W65" s="37">
        <v>198847.5</v>
      </c>
      <c r="X65" s="37">
        <v>248637.6</v>
      </c>
      <c r="Y65" s="38">
        <f t="shared" si="4"/>
        <v>4510812.9</v>
      </c>
      <c r="Z65" s="37">
        <v>19099445.5</v>
      </c>
      <c r="AA65" s="37">
        <v>866767</v>
      </c>
      <c r="AB65" s="37">
        <v>500888.4</v>
      </c>
      <c r="AC65" s="39">
        <f t="shared" si="5"/>
        <v>20467100.9</v>
      </c>
      <c r="AD65" s="40">
        <f t="shared" si="6"/>
        <v>24977913.799999997</v>
      </c>
      <c r="AE65" s="64"/>
      <c r="AF65" s="37">
        <v>276959.87</v>
      </c>
      <c r="AG65" s="37">
        <v>378924.21</v>
      </c>
      <c r="AH65" s="37">
        <v>3001.85</v>
      </c>
      <c r="AI65" s="37">
        <v>123.74</v>
      </c>
      <c r="AJ65" s="37">
        <v>949.7</v>
      </c>
      <c r="AK65" s="37">
        <v>13673.14</v>
      </c>
      <c r="AL65" s="37">
        <v>22738.88</v>
      </c>
      <c r="AM65" s="38">
        <f t="shared" si="12"/>
        <v>696371.39</v>
      </c>
      <c r="AN65" s="37">
        <v>2386718.02</v>
      </c>
      <c r="AO65" s="37">
        <v>108313.52</v>
      </c>
      <c r="AP65" s="37">
        <v>62580.37</v>
      </c>
      <c r="AQ65" s="39">
        <f t="shared" si="7"/>
        <v>2557611.91</v>
      </c>
      <c r="AR65" s="40">
        <f t="shared" si="8"/>
        <v>3253983.3000000003</v>
      </c>
    </row>
    <row r="66" spans="1:44" ht="12.75" customHeight="1">
      <c r="A66" s="34" t="s">
        <v>30</v>
      </c>
      <c r="B66" s="35" t="s">
        <v>101</v>
      </c>
      <c r="C66" s="36" t="s">
        <v>262</v>
      </c>
      <c r="D66" s="37">
        <v>838813.28</v>
      </c>
      <c r="E66" s="37">
        <v>1307234.63</v>
      </c>
      <c r="F66" s="37">
        <v>18115.54</v>
      </c>
      <c r="G66" s="37">
        <v>454.5</v>
      </c>
      <c r="H66" s="37">
        <v>6956.41</v>
      </c>
      <c r="I66" s="37">
        <v>300758.11</v>
      </c>
      <c r="J66" s="37">
        <v>199199.78</v>
      </c>
      <c r="K66" s="38">
        <f t="shared" si="9"/>
        <v>2671532.25</v>
      </c>
      <c r="L66" s="37">
        <v>13832671.76</v>
      </c>
      <c r="M66" s="37">
        <v>585869.64</v>
      </c>
      <c r="N66" s="37">
        <v>34032.92</v>
      </c>
      <c r="O66" s="39">
        <f t="shared" si="10"/>
        <v>14452574.32</v>
      </c>
      <c r="P66" s="40">
        <f t="shared" si="11"/>
        <v>17124106.57</v>
      </c>
      <c r="Q66" s="66"/>
      <c r="R66" s="37">
        <v>591954.9</v>
      </c>
      <c r="S66" s="37">
        <v>1043116.6</v>
      </c>
      <c r="T66" s="37">
        <v>15342.3</v>
      </c>
      <c r="U66" s="37">
        <v>336.3</v>
      </c>
      <c r="V66" s="37">
        <v>5990.9</v>
      </c>
      <c r="W66" s="37">
        <v>207065.9</v>
      </c>
      <c r="X66" s="37">
        <v>170609.7</v>
      </c>
      <c r="Y66" s="38">
        <f t="shared" si="4"/>
        <v>2034416.5999999999</v>
      </c>
      <c r="Z66" s="37">
        <v>11025491.4</v>
      </c>
      <c r="AA66" s="37">
        <v>468723.7</v>
      </c>
      <c r="AB66" s="37">
        <v>27229</v>
      </c>
      <c r="AC66" s="39">
        <f t="shared" si="5"/>
        <v>11521444.1</v>
      </c>
      <c r="AD66" s="40">
        <f t="shared" si="6"/>
        <v>13555860.7</v>
      </c>
      <c r="AE66" s="64"/>
      <c r="AF66" s="37">
        <v>123429.19</v>
      </c>
      <c r="AG66" s="37">
        <v>132059.02</v>
      </c>
      <c r="AH66" s="37">
        <v>1386.62</v>
      </c>
      <c r="AI66" s="37">
        <v>59.1</v>
      </c>
      <c r="AJ66" s="37">
        <v>482.76</v>
      </c>
      <c r="AK66" s="37">
        <v>46846.11</v>
      </c>
      <c r="AL66" s="37">
        <v>14295.04</v>
      </c>
      <c r="AM66" s="38">
        <f t="shared" si="12"/>
        <v>318557.83999999997</v>
      </c>
      <c r="AN66" s="37">
        <v>1403590.17</v>
      </c>
      <c r="AO66" s="37">
        <v>58572.97</v>
      </c>
      <c r="AP66" s="37">
        <v>3401.96</v>
      </c>
      <c r="AQ66" s="39">
        <f t="shared" si="7"/>
        <v>1465565.0999999999</v>
      </c>
      <c r="AR66" s="40">
        <f t="shared" si="8"/>
        <v>1784122.94</v>
      </c>
    </row>
    <row r="67" spans="1:44" ht="12.75" customHeight="1">
      <c r="A67" s="34" t="s">
        <v>30</v>
      </c>
      <c r="B67" s="35" t="s">
        <v>102</v>
      </c>
      <c r="C67" s="36" t="s">
        <v>193</v>
      </c>
      <c r="D67" s="37">
        <v>9097314.23</v>
      </c>
      <c r="E67" s="37">
        <v>9900590.98</v>
      </c>
      <c r="F67" s="37">
        <v>137201.52</v>
      </c>
      <c r="G67" s="37">
        <v>3442.28</v>
      </c>
      <c r="H67" s="37">
        <v>52685.7</v>
      </c>
      <c r="I67" s="37">
        <v>883373.68</v>
      </c>
      <c r="J67" s="37">
        <v>1508677.56</v>
      </c>
      <c r="K67" s="38">
        <f t="shared" si="9"/>
        <v>21583285.95</v>
      </c>
      <c r="L67" s="37">
        <v>214239126.89000002</v>
      </c>
      <c r="M67" s="37">
        <v>16430308.73</v>
      </c>
      <c r="N67" s="37">
        <v>818751.42</v>
      </c>
      <c r="O67" s="39">
        <f t="shared" si="10"/>
        <v>231488187.04000002</v>
      </c>
      <c r="P67" s="40">
        <f t="shared" si="11"/>
        <v>253071472.99</v>
      </c>
      <c r="Q67" s="66"/>
      <c r="R67" s="37">
        <v>6729895.5</v>
      </c>
      <c r="S67" s="37">
        <v>7659999.3</v>
      </c>
      <c r="T67" s="37">
        <v>112664.6</v>
      </c>
      <c r="U67" s="37">
        <v>2469.8</v>
      </c>
      <c r="V67" s="37">
        <v>43993.7</v>
      </c>
      <c r="W67" s="37">
        <v>738187.2</v>
      </c>
      <c r="X67" s="37">
        <v>1252851.3</v>
      </c>
      <c r="Y67" s="38">
        <f t="shared" si="4"/>
        <v>16540061.4</v>
      </c>
      <c r="Z67" s="37">
        <v>171401534.5</v>
      </c>
      <c r="AA67" s="37">
        <v>13145031.8</v>
      </c>
      <c r="AB67" s="37">
        <v>655065.3</v>
      </c>
      <c r="AC67" s="39">
        <f t="shared" si="5"/>
        <v>185201631.6</v>
      </c>
      <c r="AD67" s="40">
        <f t="shared" si="6"/>
        <v>201741693</v>
      </c>
      <c r="AE67" s="64"/>
      <c r="AF67" s="37">
        <v>1183709.36</v>
      </c>
      <c r="AG67" s="37">
        <v>1120295.84</v>
      </c>
      <c r="AH67" s="37">
        <v>12268.46</v>
      </c>
      <c r="AI67" s="37">
        <v>486.24</v>
      </c>
      <c r="AJ67" s="37">
        <v>4346</v>
      </c>
      <c r="AK67" s="37">
        <v>72593.24</v>
      </c>
      <c r="AL67" s="37">
        <v>127913.13</v>
      </c>
      <c r="AM67" s="38">
        <f t="shared" si="12"/>
        <v>2521612.2700000005</v>
      </c>
      <c r="AN67" s="37">
        <v>21418796.18</v>
      </c>
      <c r="AO67" s="37">
        <v>1642638.47</v>
      </c>
      <c r="AP67" s="37">
        <v>81843.06</v>
      </c>
      <c r="AQ67" s="39">
        <f t="shared" si="7"/>
        <v>23143277.71</v>
      </c>
      <c r="AR67" s="40">
        <f t="shared" si="8"/>
        <v>25664889.98</v>
      </c>
    </row>
    <row r="68" spans="1:44" ht="12.75" customHeight="1">
      <c r="A68" s="34" t="s">
        <v>30</v>
      </c>
      <c r="B68" s="35" t="s">
        <v>103</v>
      </c>
      <c r="C68" s="36" t="s">
        <v>263</v>
      </c>
      <c r="D68" s="37">
        <v>2291971.74</v>
      </c>
      <c r="E68" s="37">
        <v>2452720.68</v>
      </c>
      <c r="F68" s="37">
        <v>33989.59</v>
      </c>
      <c r="G68" s="37">
        <v>852.77</v>
      </c>
      <c r="H68" s="37">
        <v>13052.08</v>
      </c>
      <c r="I68" s="37">
        <v>299348.7</v>
      </c>
      <c r="J68" s="37">
        <v>373751.9</v>
      </c>
      <c r="K68" s="38">
        <f t="shared" si="9"/>
        <v>5465687.46</v>
      </c>
      <c r="L68" s="37">
        <v>29103094.54</v>
      </c>
      <c r="M68" s="37">
        <v>0</v>
      </c>
      <c r="N68" s="37">
        <v>0</v>
      </c>
      <c r="O68" s="39">
        <f t="shared" si="10"/>
        <v>29103094.54</v>
      </c>
      <c r="P68" s="40">
        <f t="shared" si="11"/>
        <v>34568782</v>
      </c>
      <c r="Q68" s="66"/>
      <c r="R68" s="37">
        <v>1684975.9</v>
      </c>
      <c r="S68" s="37">
        <v>1894695.8</v>
      </c>
      <c r="T68" s="37">
        <v>27867.5</v>
      </c>
      <c r="U68" s="37">
        <v>610.9</v>
      </c>
      <c r="V68" s="37">
        <v>10881.8</v>
      </c>
      <c r="W68" s="37">
        <v>242339</v>
      </c>
      <c r="X68" s="37">
        <v>309891.9</v>
      </c>
      <c r="Y68" s="38">
        <f t="shared" si="4"/>
        <v>4171262.8</v>
      </c>
      <c r="Z68" s="37">
        <v>23283865.7</v>
      </c>
      <c r="AA68" s="37">
        <v>0</v>
      </c>
      <c r="AB68" s="37">
        <v>0</v>
      </c>
      <c r="AC68" s="39">
        <f t="shared" si="5"/>
        <v>23283865.7</v>
      </c>
      <c r="AD68" s="40">
        <f t="shared" si="6"/>
        <v>27455128.5</v>
      </c>
      <c r="AE68" s="64"/>
      <c r="AF68" s="37">
        <v>303497.92</v>
      </c>
      <c r="AG68" s="37">
        <v>279012.44</v>
      </c>
      <c r="AH68" s="37">
        <v>3061.05</v>
      </c>
      <c r="AI68" s="37">
        <v>120.94</v>
      </c>
      <c r="AJ68" s="37">
        <v>1085.14</v>
      </c>
      <c r="AK68" s="37">
        <v>28504.85</v>
      </c>
      <c r="AL68" s="37">
        <v>31930</v>
      </c>
      <c r="AM68" s="38">
        <f t="shared" si="12"/>
        <v>647212.34</v>
      </c>
      <c r="AN68" s="37">
        <v>2909614.41</v>
      </c>
      <c r="AO68" s="37">
        <v>0</v>
      </c>
      <c r="AP68" s="37">
        <v>0</v>
      </c>
      <c r="AQ68" s="39">
        <f t="shared" si="7"/>
        <v>2909614.41</v>
      </c>
      <c r="AR68" s="40">
        <f t="shared" si="8"/>
        <v>3556826.75</v>
      </c>
    </row>
    <row r="69" spans="1:44" ht="12.75" customHeight="1">
      <c r="A69" s="34" t="s">
        <v>30</v>
      </c>
      <c r="B69" s="35" t="s">
        <v>104</v>
      </c>
      <c r="C69" s="36" t="s">
        <v>264</v>
      </c>
      <c r="D69" s="37">
        <v>786167.08</v>
      </c>
      <c r="E69" s="37">
        <v>1397983.03</v>
      </c>
      <c r="F69" s="37">
        <v>19373.13</v>
      </c>
      <c r="G69" s="37">
        <v>486.06</v>
      </c>
      <c r="H69" s="37">
        <v>7439.33</v>
      </c>
      <c r="I69" s="37">
        <v>148630.34</v>
      </c>
      <c r="J69" s="37">
        <v>213028.26</v>
      </c>
      <c r="K69" s="38">
        <f aca="true" t="shared" si="13" ref="K69:K100">SUM(D69:J69)</f>
        <v>2573107.2299999995</v>
      </c>
      <c r="L69" s="37">
        <v>14948538.42</v>
      </c>
      <c r="M69" s="37">
        <v>0</v>
      </c>
      <c r="N69" s="37">
        <v>0</v>
      </c>
      <c r="O69" s="39">
        <f aca="true" t="shared" si="14" ref="O69:O100">+N69+M69+L69</f>
        <v>14948538.42</v>
      </c>
      <c r="P69" s="40">
        <f aca="true" t="shared" si="15" ref="P69:P100">+O69+K69</f>
        <v>17521645.65</v>
      </c>
      <c r="Q69" s="66"/>
      <c r="R69" s="37">
        <v>590677.3</v>
      </c>
      <c r="S69" s="37">
        <v>1046926.3</v>
      </c>
      <c r="T69" s="37">
        <v>15398.4</v>
      </c>
      <c r="U69" s="37">
        <v>337.6</v>
      </c>
      <c r="V69" s="37">
        <v>6012.8</v>
      </c>
      <c r="W69" s="37">
        <v>130574.1</v>
      </c>
      <c r="X69" s="37">
        <v>171232.8</v>
      </c>
      <c r="Y69" s="38">
        <f t="shared" si="4"/>
        <v>1961159.3000000003</v>
      </c>
      <c r="Z69" s="37">
        <v>11959544.7</v>
      </c>
      <c r="AA69" s="37">
        <v>0</v>
      </c>
      <c r="AB69" s="37">
        <v>0</v>
      </c>
      <c r="AC69" s="39">
        <f t="shared" si="5"/>
        <v>11959544.7</v>
      </c>
      <c r="AD69" s="40">
        <f t="shared" si="6"/>
        <v>13920704</v>
      </c>
      <c r="AE69" s="64"/>
      <c r="AF69" s="37">
        <v>97744.89</v>
      </c>
      <c r="AG69" s="37">
        <v>175528.37</v>
      </c>
      <c r="AH69" s="37">
        <v>1987.37</v>
      </c>
      <c r="AI69" s="37">
        <v>74.23</v>
      </c>
      <c r="AJ69" s="37">
        <v>713.27</v>
      </c>
      <c r="AK69" s="37">
        <v>9028.12</v>
      </c>
      <c r="AL69" s="37">
        <v>20897.73</v>
      </c>
      <c r="AM69" s="38">
        <f aca="true" t="shared" si="16" ref="AM69:AM100">SUM(AF69:AL69)</f>
        <v>305973.98</v>
      </c>
      <c r="AN69" s="37">
        <v>1494496.85</v>
      </c>
      <c r="AO69" s="37">
        <v>0</v>
      </c>
      <c r="AP69" s="37">
        <v>0</v>
      </c>
      <c r="AQ69" s="39">
        <f t="shared" si="7"/>
        <v>1494496.85</v>
      </c>
      <c r="AR69" s="40">
        <f t="shared" si="8"/>
        <v>1800470.83</v>
      </c>
    </row>
    <row r="70" spans="1:44" ht="12.75" customHeight="1">
      <c r="A70" s="34" t="s">
        <v>30</v>
      </c>
      <c r="B70" s="35" t="s">
        <v>105</v>
      </c>
      <c r="C70" s="36" t="s">
        <v>265</v>
      </c>
      <c r="D70" s="37">
        <v>886749.17</v>
      </c>
      <c r="E70" s="37">
        <v>1401225.24</v>
      </c>
      <c r="F70" s="37">
        <v>19418.06</v>
      </c>
      <c r="G70" s="37">
        <v>487.18</v>
      </c>
      <c r="H70" s="37">
        <v>7456.58</v>
      </c>
      <c r="I70" s="37">
        <v>125816.27</v>
      </c>
      <c r="J70" s="37">
        <v>213522.31</v>
      </c>
      <c r="K70" s="38">
        <f t="shared" si="13"/>
        <v>2654674.8100000005</v>
      </c>
      <c r="L70" s="37">
        <v>14889638.92</v>
      </c>
      <c r="M70" s="37">
        <v>226864.72</v>
      </c>
      <c r="N70" s="37">
        <v>353769.4</v>
      </c>
      <c r="O70" s="39">
        <f t="shared" si="14"/>
        <v>15470273.04</v>
      </c>
      <c r="P70" s="40">
        <f t="shared" si="15"/>
        <v>18124947.85</v>
      </c>
      <c r="Q70" s="66"/>
      <c r="R70" s="37">
        <v>661689.2</v>
      </c>
      <c r="S70" s="37">
        <v>1062017.2</v>
      </c>
      <c r="T70" s="37">
        <v>15620.3</v>
      </c>
      <c r="U70" s="37">
        <v>342.4</v>
      </c>
      <c r="V70" s="37">
        <v>6099.5</v>
      </c>
      <c r="W70" s="37">
        <v>99092.5</v>
      </c>
      <c r="X70" s="37">
        <v>173701</v>
      </c>
      <c r="Y70" s="38">
        <f aca="true" t="shared" si="17" ref="Y70:Y102">SUM(R70:X70)</f>
        <v>2018562.0999999999</v>
      </c>
      <c r="Z70" s="37">
        <v>11912422.3</v>
      </c>
      <c r="AA70" s="37">
        <v>181502.6</v>
      </c>
      <c r="AB70" s="37">
        <v>283043.3</v>
      </c>
      <c r="AC70" s="39">
        <f aca="true" t="shared" si="18" ref="AC70:AC101">+AB70+AA70+Z70</f>
        <v>12376968.200000001</v>
      </c>
      <c r="AD70" s="40">
        <f aca="true" t="shared" si="19" ref="AD70:AD101">+AC70+Y70</f>
        <v>14395530.3</v>
      </c>
      <c r="AE70" s="64"/>
      <c r="AF70" s="37">
        <v>112529.98000000001</v>
      </c>
      <c r="AG70" s="37">
        <v>169604.02</v>
      </c>
      <c r="AH70" s="37">
        <v>1898.88</v>
      </c>
      <c r="AI70" s="37">
        <v>72.39</v>
      </c>
      <c r="AJ70" s="37">
        <v>678.54</v>
      </c>
      <c r="AK70" s="37">
        <v>13361.89</v>
      </c>
      <c r="AL70" s="37">
        <v>19910.66</v>
      </c>
      <c r="AM70" s="38">
        <f t="shared" si="16"/>
        <v>318056.36</v>
      </c>
      <c r="AN70" s="37">
        <v>1488608.3</v>
      </c>
      <c r="AO70" s="37">
        <v>22681.06</v>
      </c>
      <c r="AP70" s="37">
        <v>35363.05</v>
      </c>
      <c r="AQ70" s="39">
        <f aca="true" t="shared" si="20" ref="AQ70:AQ101">+AP70+AO70+AN70</f>
        <v>1546652.4100000001</v>
      </c>
      <c r="AR70" s="40">
        <f aca="true" t="shared" si="21" ref="AR70:AR101">+AQ70+AM70</f>
        <v>1864708.77</v>
      </c>
    </row>
    <row r="71" spans="1:44" ht="12.75" customHeight="1">
      <c r="A71" s="34" t="s">
        <v>31</v>
      </c>
      <c r="B71" s="35" t="s">
        <v>106</v>
      </c>
      <c r="C71" s="36" t="s">
        <v>266</v>
      </c>
      <c r="D71" s="37">
        <v>3306620.5</v>
      </c>
      <c r="E71" s="37">
        <v>3680346.15</v>
      </c>
      <c r="F71" s="37">
        <v>51161.29</v>
      </c>
      <c r="G71" s="37">
        <v>1259.95</v>
      </c>
      <c r="H71" s="37">
        <v>19390.1</v>
      </c>
      <c r="I71" s="37">
        <v>458426.48</v>
      </c>
      <c r="J71" s="37">
        <v>760203.43</v>
      </c>
      <c r="K71" s="38">
        <f t="shared" si="13"/>
        <v>8277407.9</v>
      </c>
      <c r="L71" s="37">
        <v>41543421.6</v>
      </c>
      <c r="M71" s="37">
        <v>2556983.49</v>
      </c>
      <c r="N71" s="37">
        <v>135235.8</v>
      </c>
      <c r="O71" s="39">
        <f t="shared" si="14"/>
        <v>44235640.89</v>
      </c>
      <c r="P71" s="40">
        <f t="shared" si="15"/>
        <v>52513048.79</v>
      </c>
      <c r="Q71" s="66"/>
      <c r="R71" s="37">
        <v>2584540.5</v>
      </c>
      <c r="S71" s="37">
        <v>2865232.1</v>
      </c>
      <c r="T71" s="37">
        <v>43438.5</v>
      </c>
      <c r="U71" s="37">
        <v>932.2</v>
      </c>
      <c r="V71" s="37">
        <v>16470.3</v>
      </c>
      <c r="W71" s="37">
        <v>404298.5</v>
      </c>
      <c r="X71" s="37">
        <v>643556.9</v>
      </c>
      <c r="Y71" s="38">
        <f t="shared" si="17"/>
        <v>6558469</v>
      </c>
      <c r="Z71" s="37">
        <v>33236721.6</v>
      </c>
      <c r="AA71" s="37">
        <v>2045708.9</v>
      </c>
      <c r="AB71" s="37">
        <v>108199.2</v>
      </c>
      <c r="AC71" s="39">
        <f t="shared" si="18"/>
        <v>35390629.7</v>
      </c>
      <c r="AD71" s="40">
        <f t="shared" si="19"/>
        <v>41949098.7</v>
      </c>
      <c r="AE71" s="64"/>
      <c r="AF71" s="37">
        <v>361040</v>
      </c>
      <c r="AG71" s="37">
        <v>407557.03</v>
      </c>
      <c r="AH71" s="37">
        <v>3861.4</v>
      </c>
      <c r="AI71" s="37">
        <v>163.88</v>
      </c>
      <c r="AJ71" s="37">
        <v>1459.9</v>
      </c>
      <c r="AK71" s="37">
        <v>27063.99</v>
      </c>
      <c r="AL71" s="37">
        <v>58323.27</v>
      </c>
      <c r="AM71" s="38">
        <f t="shared" si="16"/>
        <v>859469.4700000001</v>
      </c>
      <c r="AN71" s="37">
        <v>4153349.9899999998</v>
      </c>
      <c r="AO71" s="37">
        <v>255637.3</v>
      </c>
      <c r="AP71" s="37">
        <v>13518.3</v>
      </c>
      <c r="AQ71" s="39">
        <f t="shared" si="20"/>
        <v>4422505.59</v>
      </c>
      <c r="AR71" s="40">
        <f t="shared" si="21"/>
        <v>5281975.06</v>
      </c>
    </row>
    <row r="72" spans="1:44" ht="12.75" customHeight="1">
      <c r="A72" s="34" t="s">
        <v>31</v>
      </c>
      <c r="B72" s="35" t="s">
        <v>107</v>
      </c>
      <c r="C72" s="36" t="s">
        <v>267</v>
      </c>
      <c r="D72" s="37">
        <v>955359.11</v>
      </c>
      <c r="E72" s="37">
        <v>1601187.9</v>
      </c>
      <c r="F72" s="37">
        <v>22258.46</v>
      </c>
      <c r="G72" s="37">
        <v>548.16</v>
      </c>
      <c r="H72" s="37">
        <v>8435.94</v>
      </c>
      <c r="I72" s="37">
        <v>167537.53</v>
      </c>
      <c r="J72" s="37">
        <v>330737.51</v>
      </c>
      <c r="K72" s="38">
        <f t="shared" si="13"/>
        <v>3086064.6099999994</v>
      </c>
      <c r="L72" s="37">
        <v>16404629.66</v>
      </c>
      <c r="M72" s="37">
        <v>488852.36</v>
      </c>
      <c r="N72" s="37">
        <v>102052.82</v>
      </c>
      <c r="O72" s="39">
        <f t="shared" si="14"/>
        <v>16995534.84</v>
      </c>
      <c r="P72" s="40">
        <f t="shared" si="15"/>
        <v>20081599.45</v>
      </c>
      <c r="Q72" s="66"/>
      <c r="R72" s="37">
        <v>706097.7</v>
      </c>
      <c r="S72" s="37">
        <v>1223826.4</v>
      </c>
      <c r="T72" s="37">
        <v>18553.9</v>
      </c>
      <c r="U72" s="37">
        <v>398.2</v>
      </c>
      <c r="V72" s="37">
        <v>7035</v>
      </c>
      <c r="W72" s="37">
        <v>148843.9</v>
      </c>
      <c r="X72" s="37">
        <v>274882.4</v>
      </c>
      <c r="Y72" s="38">
        <f t="shared" si="17"/>
        <v>2379637.4999999995</v>
      </c>
      <c r="Z72" s="37">
        <v>13124487.3</v>
      </c>
      <c r="AA72" s="37">
        <v>391105.2</v>
      </c>
      <c r="AB72" s="37">
        <v>81650.3</v>
      </c>
      <c r="AC72" s="39">
        <f t="shared" si="18"/>
        <v>13597242.8</v>
      </c>
      <c r="AD72" s="40">
        <f t="shared" si="19"/>
        <v>15976880.3</v>
      </c>
      <c r="AE72" s="64"/>
      <c r="AF72" s="37">
        <v>124630.70000000001</v>
      </c>
      <c r="AG72" s="37">
        <v>188680.75</v>
      </c>
      <c r="AH72" s="37">
        <v>1852.28</v>
      </c>
      <c r="AI72" s="37">
        <v>74.98</v>
      </c>
      <c r="AJ72" s="37">
        <v>700.47</v>
      </c>
      <c r="AK72" s="37">
        <v>9346.82</v>
      </c>
      <c r="AL72" s="37">
        <v>27927.56</v>
      </c>
      <c r="AM72" s="38">
        <f t="shared" si="16"/>
        <v>353213.56</v>
      </c>
      <c r="AN72" s="37">
        <v>1640071.17</v>
      </c>
      <c r="AO72" s="37">
        <v>48873.58</v>
      </c>
      <c r="AP72" s="37">
        <v>10201.26</v>
      </c>
      <c r="AQ72" s="39">
        <f t="shared" si="20"/>
        <v>1699146.01</v>
      </c>
      <c r="AR72" s="40">
        <f t="shared" si="21"/>
        <v>2052359.57</v>
      </c>
    </row>
    <row r="73" spans="1:44" ht="12.75" customHeight="1">
      <c r="A73" s="34" t="s">
        <v>31</v>
      </c>
      <c r="B73" s="35" t="s">
        <v>76</v>
      </c>
      <c r="C73" s="36" t="s">
        <v>194</v>
      </c>
      <c r="D73" s="37">
        <v>8078011.26</v>
      </c>
      <c r="E73" s="37">
        <v>7692631.03</v>
      </c>
      <c r="F73" s="37">
        <v>106936.92</v>
      </c>
      <c r="G73" s="37">
        <v>2633.54</v>
      </c>
      <c r="H73" s="37">
        <v>40529.04</v>
      </c>
      <c r="I73" s="37">
        <v>1082845.68</v>
      </c>
      <c r="J73" s="37">
        <v>1588971.32</v>
      </c>
      <c r="K73" s="38">
        <f t="shared" si="13"/>
        <v>18592558.79</v>
      </c>
      <c r="L73" s="37">
        <v>82196137.35</v>
      </c>
      <c r="M73" s="37">
        <v>6360114.96</v>
      </c>
      <c r="N73" s="37">
        <v>486366.75</v>
      </c>
      <c r="O73" s="39">
        <f t="shared" si="14"/>
        <v>89042619.05999999</v>
      </c>
      <c r="P73" s="40">
        <f t="shared" si="15"/>
        <v>107635177.85</v>
      </c>
      <c r="Q73" s="66"/>
      <c r="R73" s="37">
        <v>6105025.8</v>
      </c>
      <c r="S73" s="37">
        <v>5883692.7</v>
      </c>
      <c r="T73" s="37">
        <v>89200.1</v>
      </c>
      <c r="U73" s="37">
        <v>1914.2</v>
      </c>
      <c r="V73" s="37">
        <v>33821.4</v>
      </c>
      <c r="W73" s="37">
        <v>908574.2</v>
      </c>
      <c r="X73" s="37">
        <v>1321530.3</v>
      </c>
      <c r="Y73" s="38">
        <f t="shared" si="17"/>
        <v>14343758.7</v>
      </c>
      <c r="Z73" s="37">
        <v>65760835.9</v>
      </c>
      <c r="AA73" s="37">
        <v>5088395.8</v>
      </c>
      <c r="AB73" s="37">
        <v>389131.5</v>
      </c>
      <c r="AC73" s="39">
        <f t="shared" si="18"/>
        <v>71238363.2</v>
      </c>
      <c r="AD73" s="40">
        <f t="shared" si="19"/>
        <v>85582121.9</v>
      </c>
      <c r="AE73" s="64"/>
      <c r="AF73" s="37">
        <v>986492.73</v>
      </c>
      <c r="AG73" s="37">
        <v>904469.17</v>
      </c>
      <c r="AH73" s="37">
        <v>8868.41</v>
      </c>
      <c r="AI73" s="37">
        <v>359.67</v>
      </c>
      <c r="AJ73" s="37">
        <v>3353.82</v>
      </c>
      <c r="AK73" s="37">
        <v>87135.74</v>
      </c>
      <c r="AL73" s="37">
        <v>133720.51</v>
      </c>
      <c r="AM73" s="38">
        <f t="shared" si="16"/>
        <v>2124400.05</v>
      </c>
      <c r="AN73" s="37">
        <v>8217650.710000001</v>
      </c>
      <c r="AO73" s="37">
        <v>635859.58</v>
      </c>
      <c r="AP73" s="37">
        <v>48617.63</v>
      </c>
      <c r="AQ73" s="39">
        <f t="shared" si="20"/>
        <v>8902127.920000002</v>
      </c>
      <c r="AR73" s="40">
        <f t="shared" si="21"/>
        <v>11026527.970000003</v>
      </c>
    </row>
    <row r="74" spans="1:44" ht="12.75" customHeight="1">
      <c r="A74" s="34" t="s">
        <v>32</v>
      </c>
      <c r="B74" s="35" t="s">
        <v>101</v>
      </c>
      <c r="C74" s="36" t="s">
        <v>196</v>
      </c>
      <c r="D74" s="37">
        <v>2294639.54</v>
      </c>
      <c r="E74" s="37">
        <v>2044336.97</v>
      </c>
      <c r="F74" s="37">
        <v>25593.32</v>
      </c>
      <c r="G74" s="37">
        <v>846.54</v>
      </c>
      <c r="H74" s="37">
        <v>8716.37</v>
      </c>
      <c r="I74" s="37">
        <v>229092.53</v>
      </c>
      <c r="J74" s="37">
        <v>350325.15</v>
      </c>
      <c r="K74" s="38">
        <f t="shared" si="13"/>
        <v>4953550.420000001</v>
      </c>
      <c r="L74" s="37">
        <v>22514760.29</v>
      </c>
      <c r="M74" s="37">
        <v>2939176.38</v>
      </c>
      <c r="N74" s="37">
        <v>310343.74</v>
      </c>
      <c r="O74" s="39">
        <f t="shared" si="14"/>
        <v>25764280.41</v>
      </c>
      <c r="P74" s="40">
        <f t="shared" si="15"/>
        <v>30717830.830000002</v>
      </c>
      <c r="Q74" s="66"/>
      <c r="R74" s="37">
        <v>1758873</v>
      </c>
      <c r="S74" s="37">
        <v>1585445.2</v>
      </c>
      <c r="T74" s="37">
        <v>21253</v>
      </c>
      <c r="U74" s="37">
        <v>627</v>
      </c>
      <c r="V74" s="37">
        <v>7357.7</v>
      </c>
      <c r="W74" s="37">
        <v>195239.2</v>
      </c>
      <c r="X74" s="37">
        <v>296353.7</v>
      </c>
      <c r="Y74" s="38">
        <f t="shared" si="17"/>
        <v>3865148.8000000007</v>
      </c>
      <c r="Z74" s="37">
        <v>18012883.6</v>
      </c>
      <c r="AA74" s="37">
        <v>2351481.5</v>
      </c>
      <c r="AB74" s="37">
        <v>248299.3</v>
      </c>
      <c r="AC74" s="39">
        <f t="shared" si="18"/>
        <v>20612664.400000002</v>
      </c>
      <c r="AD74" s="40">
        <f t="shared" si="19"/>
        <v>24477813.200000003</v>
      </c>
      <c r="AE74" s="64"/>
      <c r="AF74" s="37">
        <v>267883.27</v>
      </c>
      <c r="AG74" s="37">
        <v>229445.89</v>
      </c>
      <c r="AH74" s="37">
        <v>2170.16</v>
      </c>
      <c r="AI74" s="37">
        <v>109.77</v>
      </c>
      <c r="AJ74" s="37">
        <v>679.34</v>
      </c>
      <c r="AK74" s="37">
        <v>16926.67</v>
      </c>
      <c r="AL74" s="37">
        <v>26985.73</v>
      </c>
      <c r="AM74" s="38">
        <f t="shared" si="16"/>
        <v>544200.8300000001</v>
      </c>
      <c r="AN74" s="37">
        <v>2250938.33</v>
      </c>
      <c r="AO74" s="37">
        <v>293847.44</v>
      </c>
      <c r="AP74" s="37">
        <v>31022.22</v>
      </c>
      <c r="AQ74" s="39">
        <f t="shared" si="20"/>
        <v>2575807.99</v>
      </c>
      <c r="AR74" s="40">
        <f t="shared" si="21"/>
        <v>3120008.8200000003</v>
      </c>
    </row>
    <row r="75" spans="1:44" ht="12.75" customHeight="1">
      <c r="A75" s="34" t="s">
        <v>33</v>
      </c>
      <c r="B75" s="35" t="s">
        <v>11</v>
      </c>
      <c r="C75" s="36" t="s">
        <v>268</v>
      </c>
      <c r="D75" s="37">
        <v>1613618.83</v>
      </c>
      <c r="E75" s="37">
        <v>1633972.99</v>
      </c>
      <c r="F75" s="37">
        <v>22709.01</v>
      </c>
      <c r="G75" s="37">
        <v>733.77</v>
      </c>
      <c r="H75" s="37">
        <v>8107.5</v>
      </c>
      <c r="I75" s="37">
        <v>177557.58</v>
      </c>
      <c r="J75" s="37">
        <v>223216.73</v>
      </c>
      <c r="K75" s="38">
        <f t="shared" si="13"/>
        <v>3679916.41</v>
      </c>
      <c r="L75" s="37">
        <v>15538030.47</v>
      </c>
      <c r="M75" s="37">
        <v>1929429.49</v>
      </c>
      <c r="N75" s="37">
        <v>686994.24</v>
      </c>
      <c r="O75" s="39">
        <f t="shared" si="14"/>
        <v>18154454.2</v>
      </c>
      <c r="P75" s="40">
        <f t="shared" si="15"/>
        <v>21834370.61</v>
      </c>
      <c r="Q75" s="66"/>
      <c r="R75" s="37">
        <v>1233162.4</v>
      </c>
      <c r="S75" s="37">
        <v>1273818.2</v>
      </c>
      <c r="T75" s="37">
        <v>19457.9</v>
      </c>
      <c r="U75" s="37">
        <v>549.8</v>
      </c>
      <c r="V75" s="37">
        <v>6976.2</v>
      </c>
      <c r="W75" s="37">
        <v>150466</v>
      </c>
      <c r="X75" s="37">
        <v>191146.3</v>
      </c>
      <c r="Y75" s="38">
        <f t="shared" si="17"/>
        <v>2875576.7999999993</v>
      </c>
      <c r="Z75" s="37">
        <v>12431166.6</v>
      </c>
      <c r="AA75" s="37">
        <v>1543635.8</v>
      </c>
      <c r="AB75" s="37">
        <v>549649.3</v>
      </c>
      <c r="AC75" s="39">
        <f t="shared" si="18"/>
        <v>14524451.7</v>
      </c>
      <c r="AD75" s="40">
        <f t="shared" si="19"/>
        <v>17400028.5</v>
      </c>
      <c r="AE75" s="64"/>
      <c r="AF75" s="37">
        <v>190228.21</v>
      </c>
      <c r="AG75" s="37">
        <v>180077.4</v>
      </c>
      <c r="AH75" s="37">
        <v>1625.56</v>
      </c>
      <c r="AI75" s="37">
        <v>91.99</v>
      </c>
      <c r="AJ75" s="37">
        <v>565.65</v>
      </c>
      <c r="AK75" s="37">
        <v>13545.79</v>
      </c>
      <c r="AL75" s="37">
        <v>16035.22</v>
      </c>
      <c r="AM75" s="38">
        <f t="shared" si="16"/>
        <v>402169.81999999995</v>
      </c>
      <c r="AN75" s="37">
        <v>1553431.92</v>
      </c>
      <c r="AO75" s="37">
        <v>192896.85</v>
      </c>
      <c r="AP75" s="37">
        <v>68672.47</v>
      </c>
      <c r="AQ75" s="39">
        <f t="shared" si="20"/>
        <v>1815001.24</v>
      </c>
      <c r="AR75" s="40">
        <f t="shared" si="21"/>
        <v>2217171.06</v>
      </c>
    </row>
    <row r="76" spans="1:44" ht="12.75" customHeight="1">
      <c r="A76" s="34" t="s">
        <v>33</v>
      </c>
      <c r="B76" s="35" t="s">
        <v>107</v>
      </c>
      <c r="C76" s="36" t="s">
        <v>269</v>
      </c>
      <c r="D76" s="37">
        <v>5949900.86</v>
      </c>
      <c r="E76" s="37">
        <v>5642941.21</v>
      </c>
      <c r="F76" s="37">
        <v>78425.78</v>
      </c>
      <c r="G76" s="37">
        <v>2534.09</v>
      </c>
      <c r="H76" s="37">
        <v>27999.33</v>
      </c>
      <c r="I76" s="37">
        <v>550253.7</v>
      </c>
      <c r="J76" s="37">
        <v>770881.07</v>
      </c>
      <c r="K76" s="38">
        <f t="shared" si="13"/>
        <v>13022936.04</v>
      </c>
      <c r="L76" s="37">
        <v>55122963.84</v>
      </c>
      <c r="M76" s="37">
        <v>9130401.88</v>
      </c>
      <c r="N76" s="37">
        <v>449157.35</v>
      </c>
      <c r="O76" s="39">
        <f t="shared" si="14"/>
        <v>64702523.07000001</v>
      </c>
      <c r="P76" s="40">
        <f t="shared" si="15"/>
        <v>77725459.11000001</v>
      </c>
      <c r="Q76" s="66"/>
      <c r="R76" s="37">
        <v>4623168.4</v>
      </c>
      <c r="S76" s="37">
        <v>4347428.8</v>
      </c>
      <c r="T76" s="37">
        <v>66408.1</v>
      </c>
      <c r="U76" s="37">
        <v>1876.2</v>
      </c>
      <c r="V76" s="37">
        <v>23809.2</v>
      </c>
      <c r="W76" s="37">
        <v>469742.6</v>
      </c>
      <c r="X76" s="37">
        <v>652365.3</v>
      </c>
      <c r="Y76" s="38">
        <f t="shared" si="17"/>
        <v>10184798.599999998</v>
      </c>
      <c r="Z76" s="37">
        <v>44101004</v>
      </c>
      <c r="AA76" s="37">
        <v>7304757.6</v>
      </c>
      <c r="AB76" s="37">
        <v>359361.1</v>
      </c>
      <c r="AC76" s="39">
        <f t="shared" si="18"/>
        <v>51765122.7</v>
      </c>
      <c r="AD76" s="40">
        <f t="shared" si="19"/>
        <v>61949921.3</v>
      </c>
      <c r="AE76" s="64"/>
      <c r="AF76" s="37">
        <v>663366.23</v>
      </c>
      <c r="AG76" s="37">
        <v>647756.21</v>
      </c>
      <c r="AH76" s="37">
        <v>6008.84</v>
      </c>
      <c r="AI76" s="37">
        <v>328.95</v>
      </c>
      <c r="AJ76" s="37">
        <v>2095.07</v>
      </c>
      <c r="AK76" s="37">
        <v>40255.55</v>
      </c>
      <c r="AL76" s="37">
        <v>59257.89</v>
      </c>
      <c r="AM76" s="38">
        <f t="shared" si="16"/>
        <v>1419068.74</v>
      </c>
      <c r="AN76" s="37">
        <v>5510979.91</v>
      </c>
      <c r="AO76" s="37">
        <v>912822.14</v>
      </c>
      <c r="AP76" s="37">
        <v>44898.13</v>
      </c>
      <c r="AQ76" s="39">
        <f t="shared" si="20"/>
        <v>6468700.18</v>
      </c>
      <c r="AR76" s="40">
        <f t="shared" si="21"/>
        <v>7887768.92</v>
      </c>
    </row>
    <row r="77" spans="1:44" ht="12.75" customHeight="1">
      <c r="A77" s="34" t="s">
        <v>33</v>
      </c>
      <c r="B77" s="35" t="s">
        <v>108</v>
      </c>
      <c r="C77" s="36" t="s">
        <v>270</v>
      </c>
      <c r="D77" s="37">
        <v>5991758.66</v>
      </c>
      <c r="E77" s="37">
        <v>4567194.76</v>
      </c>
      <c r="F77" s="37">
        <v>63475.02</v>
      </c>
      <c r="G77" s="37">
        <v>2051</v>
      </c>
      <c r="H77" s="37">
        <v>22661.66</v>
      </c>
      <c r="I77" s="37">
        <v>431229.2</v>
      </c>
      <c r="J77" s="37">
        <v>623923.57</v>
      </c>
      <c r="K77" s="38">
        <f t="shared" si="13"/>
        <v>11702293.87</v>
      </c>
      <c r="L77" s="37">
        <v>40469271.230000004</v>
      </c>
      <c r="M77" s="37">
        <v>1476273.37</v>
      </c>
      <c r="N77" s="37">
        <v>4041673.19</v>
      </c>
      <c r="O77" s="39">
        <f t="shared" si="14"/>
        <v>45987217.79000001</v>
      </c>
      <c r="P77" s="40">
        <f t="shared" si="15"/>
        <v>57689511.660000004</v>
      </c>
      <c r="Q77" s="66"/>
      <c r="R77" s="37">
        <v>4657448.6</v>
      </c>
      <c r="S77" s="37">
        <v>3507030.6</v>
      </c>
      <c r="T77" s="37">
        <v>53570.8</v>
      </c>
      <c r="U77" s="37">
        <v>1513.5</v>
      </c>
      <c r="V77" s="37">
        <v>19206.7</v>
      </c>
      <c r="W77" s="37">
        <v>364304</v>
      </c>
      <c r="X77" s="37">
        <v>526257</v>
      </c>
      <c r="Y77" s="38">
        <f t="shared" si="17"/>
        <v>9129331.2</v>
      </c>
      <c r="Z77" s="37">
        <v>32377350</v>
      </c>
      <c r="AA77" s="37">
        <v>1181089.2</v>
      </c>
      <c r="AB77" s="37">
        <v>3233655.5</v>
      </c>
      <c r="AC77" s="39">
        <f t="shared" si="18"/>
        <v>36792094.7</v>
      </c>
      <c r="AD77" s="40">
        <f t="shared" si="19"/>
        <v>45921425.900000006</v>
      </c>
      <c r="AE77" s="64"/>
      <c r="AF77" s="37">
        <v>667155.03</v>
      </c>
      <c r="AG77" s="37">
        <v>530082.08</v>
      </c>
      <c r="AH77" s="37">
        <v>4952.11</v>
      </c>
      <c r="AI77" s="37">
        <v>268.75</v>
      </c>
      <c r="AJ77" s="37">
        <v>1727.48</v>
      </c>
      <c r="AK77" s="37">
        <v>33462.6</v>
      </c>
      <c r="AL77" s="37">
        <v>48833.29</v>
      </c>
      <c r="AM77" s="38">
        <f t="shared" si="16"/>
        <v>1286481.34</v>
      </c>
      <c r="AN77" s="37">
        <v>4045960.6</v>
      </c>
      <c r="AO77" s="37">
        <v>147592.09</v>
      </c>
      <c r="AP77" s="37">
        <v>404008.85</v>
      </c>
      <c r="AQ77" s="39">
        <f t="shared" si="20"/>
        <v>4597561.54</v>
      </c>
      <c r="AR77" s="40">
        <f t="shared" si="21"/>
        <v>5884042.88</v>
      </c>
    </row>
    <row r="78" spans="1:44" ht="12.75" customHeight="1">
      <c r="A78" s="34" t="s">
        <v>34</v>
      </c>
      <c r="B78" s="35" t="s">
        <v>84</v>
      </c>
      <c r="C78" s="36" t="s">
        <v>198</v>
      </c>
      <c r="D78" s="37">
        <v>1736957.07</v>
      </c>
      <c r="E78" s="37">
        <v>1632323.28</v>
      </c>
      <c r="F78" s="37">
        <v>21357.79</v>
      </c>
      <c r="G78" s="37">
        <v>618.79</v>
      </c>
      <c r="H78" s="37">
        <v>8017.03</v>
      </c>
      <c r="I78" s="37">
        <v>179718.19</v>
      </c>
      <c r="J78" s="37">
        <v>367319.88</v>
      </c>
      <c r="K78" s="38">
        <f t="shared" si="13"/>
        <v>3946312.03</v>
      </c>
      <c r="L78" s="37">
        <v>14967126.97</v>
      </c>
      <c r="M78" s="37">
        <v>2126961.23</v>
      </c>
      <c r="N78" s="37">
        <v>254337.1</v>
      </c>
      <c r="O78" s="39">
        <f t="shared" si="14"/>
        <v>17348425.3</v>
      </c>
      <c r="P78" s="40">
        <f t="shared" si="15"/>
        <v>21294737.330000002</v>
      </c>
      <c r="Q78" s="66"/>
      <c r="R78" s="37">
        <v>1336200.1</v>
      </c>
      <c r="S78" s="37">
        <v>1254310</v>
      </c>
      <c r="T78" s="37">
        <v>17859.5</v>
      </c>
      <c r="U78" s="37">
        <v>450.5</v>
      </c>
      <c r="V78" s="37">
        <v>6765.9</v>
      </c>
      <c r="W78" s="37">
        <v>142243.2</v>
      </c>
      <c r="X78" s="37">
        <v>295333.9</v>
      </c>
      <c r="Y78" s="38">
        <f t="shared" si="17"/>
        <v>3053163.1</v>
      </c>
      <c r="Z78" s="37">
        <v>11974416.5</v>
      </c>
      <c r="AA78" s="37">
        <v>1701670.6</v>
      </c>
      <c r="AB78" s="37">
        <v>203489.6</v>
      </c>
      <c r="AC78" s="39">
        <f t="shared" si="18"/>
        <v>13879576.7</v>
      </c>
      <c r="AD78" s="40">
        <f t="shared" si="19"/>
        <v>16932739.8</v>
      </c>
      <c r="AE78" s="64"/>
      <c r="AF78" s="37">
        <v>200378.47999999998</v>
      </c>
      <c r="AG78" s="37">
        <v>189006.64</v>
      </c>
      <c r="AH78" s="37">
        <v>1749.15</v>
      </c>
      <c r="AI78" s="37">
        <v>84.15</v>
      </c>
      <c r="AJ78" s="37">
        <v>625.57</v>
      </c>
      <c r="AK78" s="37">
        <v>18737.5</v>
      </c>
      <c r="AL78" s="37">
        <v>35992.99</v>
      </c>
      <c r="AM78" s="38">
        <f t="shared" si="16"/>
        <v>446574.48000000004</v>
      </c>
      <c r="AN78" s="37">
        <v>1496355.22</v>
      </c>
      <c r="AO78" s="37">
        <v>212645.32</v>
      </c>
      <c r="AP78" s="37">
        <v>25423.75</v>
      </c>
      <c r="AQ78" s="39">
        <f t="shared" si="20"/>
        <v>1734424.29</v>
      </c>
      <c r="AR78" s="40">
        <f t="shared" si="21"/>
        <v>2180998.77</v>
      </c>
    </row>
    <row r="79" spans="1:44" ht="12.75" customHeight="1">
      <c r="A79" s="34" t="s">
        <v>35</v>
      </c>
      <c r="B79" s="35" t="s">
        <v>106</v>
      </c>
      <c r="C79" s="36" t="s">
        <v>271</v>
      </c>
      <c r="D79" s="37">
        <v>7787616.48</v>
      </c>
      <c r="E79" s="37">
        <v>0</v>
      </c>
      <c r="F79" s="37">
        <v>74492.16</v>
      </c>
      <c r="G79" s="37">
        <v>1932.35</v>
      </c>
      <c r="H79" s="37">
        <v>30259.85</v>
      </c>
      <c r="I79" s="37">
        <v>0</v>
      </c>
      <c r="J79" s="37">
        <v>0</v>
      </c>
      <c r="K79" s="38">
        <f t="shared" si="13"/>
        <v>7894300.84</v>
      </c>
      <c r="L79" s="37">
        <v>87711355.17999999</v>
      </c>
      <c r="M79" s="37">
        <v>8060810.29</v>
      </c>
      <c r="N79" s="37">
        <v>709558.37</v>
      </c>
      <c r="O79" s="39">
        <f t="shared" si="14"/>
        <v>96481723.83999999</v>
      </c>
      <c r="P79" s="40">
        <f t="shared" si="15"/>
        <v>104376024.67999999</v>
      </c>
      <c r="Q79" s="66"/>
      <c r="R79" s="37">
        <v>5746094.2</v>
      </c>
      <c r="S79" s="37">
        <v>0</v>
      </c>
      <c r="T79" s="37">
        <v>63588.9</v>
      </c>
      <c r="U79" s="37">
        <v>1459</v>
      </c>
      <c r="V79" s="37">
        <v>26388</v>
      </c>
      <c r="W79" s="37">
        <v>0</v>
      </c>
      <c r="X79" s="37">
        <v>0</v>
      </c>
      <c r="Y79" s="38">
        <f t="shared" si="17"/>
        <v>5837530.100000001</v>
      </c>
      <c r="Z79" s="37">
        <v>70173273.6</v>
      </c>
      <c r="AA79" s="37">
        <v>6449033.3</v>
      </c>
      <c r="AB79" s="37">
        <v>567702.3</v>
      </c>
      <c r="AC79" s="39">
        <f t="shared" si="18"/>
        <v>77190009.19999999</v>
      </c>
      <c r="AD79" s="40">
        <f t="shared" si="19"/>
        <v>83027539.29999998</v>
      </c>
      <c r="AE79" s="64"/>
      <c r="AF79" s="37">
        <v>1020761.14</v>
      </c>
      <c r="AG79" s="37">
        <v>0</v>
      </c>
      <c r="AH79" s="37">
        <v>5451.63</v>
      </c>
      <c r="AI79" s="37">
        <v>236.68</v>
      </c>
      <c r="AJ79" s="37">
        <v>1935.93</v>
      </c>
      <c r="AK79" s="37">
        <v>0</v>
      </c>
      <c r="AL79" s="37">
        <v>0</v>
      </c>
      <c r="AM79" s="38">
        <f t="shared" si="16"/>
        <v>1028385.3800000001</v>
      </c>
      <c r="AN79" s="37">
        <v>8769040.780000001</v>
      </c>
      <c r="AO79" s="37">
        <v>805888.5</v>
      </c>
      <c r="AP79" s="37">
        <v>70928.04</v>
      </c>
      <c r="AQ79" s="39">
        <f t="shared" si="20"/>
        <v>9645857.32</v>
      </c>
      <c r="AR79" s="40">
        <f t="shared" si="21"/>
        <v>10674242.700000001</v>
      </c>
    </row>
    <row r="80" spans="1:44" ht="12.75" customHeight="1">
      <c r="A80" s="34" t="s">
        <v>35</v>
      </c>
      <c r="B80" s="35" t="s">
        <v>109</v>
      </c>
      <c r="C80" s="36" t="s">
        <v>272</v>
      </c>
      <c r="D80" s="37">
        <v>1280208.19</v>
      </c>
      <c r="E80" s="37">
        <v>0</v>
      </c>
      <c r="F80" s="37">
        <v>20157.05</v>
      </c>
      <c r="G80" s="37">
        <v>522.88</v>
      </c>
      <c r="H80" s="37">
        <v>8188.1</v>
      </c>
      <c r="I80" s="37">
        <v>0</v>
      </c>
      <c r="J80" s="37">
        <v>0</v>
      </c>
      <c r="K80" s="38">
        <f t="shared" si="13"/>
        <v>1309076.22</v>
      </c>
      <c r="L80" s="37">
        <v>21206120.13</v>
      </c>
      <c r="M80" s="37">
        <v>1012326.45</v>
      </c>
      <c r="N80" s="37">
        <v>53889.34</v>
      </c>
      <c r="O80" s="39">
        <f t="shared" si="14"/>
        <v>22272335.919999998</v>
      </c>
      <c r="P80" s="40">
        <f t="shared" si="15"/>
        <v>23581412.139999997</v>
      </c>
      <c r="Q80" s="66"/>
      <c r="R80" s="37">
        <v>946228.4</v>
      </c>
      <c r="S80" s="37">
        <v>0</v>
      </c>
      <c r="T80" s="37">
        <v>17141.3</v>
      </c>
      <c r="U80" s="37">
        <v>393.3</v>
      </c>
      <c r="V80" s="37">
        <v>7113.2</v>
      </c>
      <c r="W80" s="37">
        <v>0</v>
      </c>
      <c r="X80" s="37">
        <v>0</v>
      </c>
      <c r="Y80" s="38">
        <f t="shared" si="17"/>
        <v>970876.2000000001</v>
      </c>
      <c r="Z80" s="37">
        <v>16965909</v>
      </c>
      <c r="AA80" s="37">
        <v>809909.5</v>
      </c>
      <c r="AB80" s="37">
        <v>43115.7</v>
      </c>
      <c r="AC80" s="39">
        <f t="shared" si="18"/>
        <v>17818934.2</v>
      </c>
      <c r="AD80" s="40">
        <f t="shared" si="19"/>
        <v>18789810.4</v>
      </c>
      <c r="AE80" s="64"/>
      <c r="AF80" s="37">
        <v>166989.88999999998</v>
      </c>
      <c r="AG80" s="37">
        <v>0</v>
      </c>
      <c r="AH80" s="37">
        <v>1507.88</v>
      </c>
      <c r="AI80" s="37">
        <v>64.79</v>
      </c>
      <c r="AJ80" s="37">
        <v>537.45</v>
      </c>
      <c r="AK80" s="37">
        <v>0</v>
      </c>
      <c r="AL80" s="37">
        <v>0</v>
      </c>
      <c r="AM80" s="38">
        <f t="shared" si="16"/>
        <v>169100.01</v>
      </c>
      <c r="AN80" s="37">
        <v>2120105.55</v>
      </c>
      <c r="AO80" s="37">
        <v>101208.48</v>
      </c>
      <c r="AP80" s="37">
        <v>5386.82</v>
      </c>
      <c r="AQ80" s="39">
        <f t="shared" si="20"/>
        <v>2226700.8499999996</v>
      </c>
      <c r="AR80" s="40">
        <f t="shared" si="21"/>
        <v>2395800.8599999994</v>
      </c>
    </row>
    <row r="81" spans="1:44" ht="12.75" customHeight="1">
      <c r="A81" s="34" t="s">
        <v>36</v>
      </c>
      <c r="B81" s="35" t="s">
        <v>110</v>
      </c>
      <c r="C81" s="36" t="s">
        <v>202</v>
      </c>
      <c r="D81" s="37">
        <v>1787732</v>
      </c>
      <c r="E81" s="37">
        <v>1604428.13</v>
      </c>
      <c r="F81" s="37">
        <v>20086.04</v>
      </c>
      <c r="G81" s="37">
        <v>664.38</v>
      </c>
      <c r="H81" s="37">
        <v>6840.75</v>
      </c>
      <c r="I81" s="37">
        <v>140909.56</v>
      </c>
      <c r="J81" s="37">
        <v>274940.74</v>
      </c>
      <c r="K81" s="38">
        <f t="shared" si="13"/>
        <v>3835601.5999999996</v>
      </c>
      <c r="L81" s="37">
        <v>14687313.49</v>
      </c>
      <c r="M81" s="37">
        <v>1282554.37</v>
      </c>
      <c r="N81" s="37">
        <v>65712.66</v>
      </c>
      <c r="O81" s="39">
        <f t="shared" si="14"/>
        <v>16035580.52</v>
      </c>
      <c r="P81" s="40">
        <f t="shared" si="15"/>
        <v>19871182.119999997</v>
      </c>
      <c r="Q81" s="66"/>
      <c r="R81" s="37">
        <v>1364307</v>
      </c>
      <c r="S81" s="37">
        <v>1235935.4</v>
      </c>
      <c r="T81" s="37">
        <v>16567.8</v>
      </c>
      <c r="U81" s="37">
        <v>488.8</v>
      </c>
      <c r="V81" s="37">
        <v>5735.7</v>
      </c>
      <c r="W81" s="37">
        <v>121951.9</v>
      </c>
      <c r="X81" s="37">
        <v>231022.8</v>
      </c>
      <c r="Y81" s="38">
        <f t="shared" si="17"/>
        <v>2976009.3999999994</v>
      </c>
      <c r="Z81" s="37">
        <v>11750552.3</v>
      </c>
      <c r="AA81" s="37">
        <v>1026104.8</v>
      </c>
      <c r="AB81" s="37">
        <v>52575.3</v>
      </c>
      <c r="AC81" s="39">
        <f t="shared" si="18"/>
        <v>12829232.4</v>
      </c>
      <c r="AD81" s="40">
        <f t="shared" si="19"/>
        <v>15805241.8</v>
      </c>
      <c r="AE81" s="64"/>
      <c r="AF81" s="37">
        <v>211712.5</v>
      </c>
      <c r="AG81" s="37">
        <v>184246.37</v>
      </c>
      <c r="AH81" s="37">
        <v>1759.12</v>
      </c>
      <c r="AI81" s="37">
        <v>87.79</v>
      </c>
      <c r="AJ81" s="37">
        <v>552.53</v>
      </c>
      <c r="AK81" s="37">
        <v>9478.83</v>
      </c>
      <c r="AL81" s="37">
        <v>21958.97</v>
      </c>
      <c r="AM81" s="38">
        <f t="shared" si="16"/>
        <v>429796.11</v>
      </c>
      <c r="AN81" s="37">
        <v>1468380.58</v>
      </c>
      <c r="AO81" s="37">
        <v>128224.79</v>
      </c>
      <c r="AP81" s="37">
        <v>6568.68</v>
      </c>
      <c r="AQ81" s="39">
        <f t="shared" si="20"/>
        <v>1603174.05</v>
      </c>
      <c r="AR81" s="40">
        <f t="shared" si="21"/>
        <v>2032970.1600000001</v>
      </c>
    </row>
    <row r="82" spans="1:44" ht="12.75" customHeight="1">
      <c r="A82" s="34" t="s">
        <v>36</v>
      </c>
      <c r="B82" s="35" t="s">
        <v>111</v>
      </c>
      <c r="C82" s="36" t="s">
        <v>273</v>
      </c>
      <c r="D82" s="37">
        <v>6276715.17</v>
      </c>
      <c r="E82" s="37">
        <v>5689807.95</v>
      </c>
      <c r="F82" s="37">
        <v>71231.43</v>
      </c>
      <c r="G82" s="37">
        <v>2356.11</v>
      </c>
      <c r="H82" s="37">
        <v>24259.45</v>
      </c>
      <c r="I82" s="37">
        <v>543467.63</v>
      </c>
      <c r="J82" s="37">
        <v>975026.54</v>
      </c>
      <c r="K82" s="38">
        <f t="shared" si="13"/>
        <v>13582864.280000001</v>
      </c>
      <c r="L82" s="37">
        <v>61245476.88</v>
      </c>
      <c r="M82" s="37">
        <v>6475865.11</v>
      </c>
      <c r="N82" s="37">
        <v>994751.26</v>
      </c>
      <c r="O82" s="39">
        <f t="shared" si="14"/>
        <v>68716093.25</v>
      </c>
      <c r="P82" s="40">
        <f t="shared" si="15"/>
        <v>82298957.53</v>
      </c>
      <c r="Q82" s="66"/>
      <c r="R82" s="37">
        <v>4433515.4</v>
      </c>
      <c r="S82" s="37">
        <v>4384098</v>
      </c>
      <c r="T82" s="37">
        <v>58769.2</v>
      </c>
      <c r="U82" s="37">
        <v>1733.9</v>
      </c>
      <c r="V82" s="37">
        <v>20345.7</v>
      </c>
      <c r="W82" s="37">
        <v>460078.4</v>
      </c>
      <c r="X82" s="37">
        <v>819481.9</v>
      </c>
      <c r="Y82" s="38">
        <f t="shared" si="17"/>
        <v>10178022.5</v>
      </c>
      <c r="Z82" s="37">
        <v>48999306.8</v>
      </c>
      <c r="AA82" s="37">
        <v>5181001.4</v>
      </c>
      <c r="AB82" s="37">
        <v>795879</v>
      </c>
      <c r="AC82" s="39">
        <f t="shared" si="18"/>
        <v>54976187.199999996</v>
      </c>
      <c r="AD82" s="40">
        <f t="shared" si="19"/>
        <v>65154209.699999996</v>
      </c>
      <c r="AE82" s="64"/>
      <c r="AF82" s="37">
        <v>921599.88</v>
      </c>
      <c r="AG82" s="37">
        <v>652854.98</v>
      </c>
      <c r="AH82" s="37">
        <v>6231.12</v>
      </c>
      <c r="AI82" s="37">
        <v>311.11</v>
      </c>
      <c r="AJ82" s="37">
        <v>1956.88</v>
      </c>
      <c r="AK82" s="37">
        <v>41694.62</v>
      </c>
      <c r="AL82" s="37">
        <v>77772.32</v>
      </c>
      <c r="AM82" s="38">
        <f t="shared" si="16"/>
        <v>1702420.9100000001</v>
      </c>
      <c r="AN82" s="37">
        <v>6123085.03</v>
      </c>
      <c r="AO82" s="37">
        <v>647431.86</v>
      </c>
      <c r="AP82" s="37">
        <v>99436.13</v>
      </c>
      <c r="AQ82" s="39">
        <f t="shared" si="20"/>
        <v>6869953.0200000005</v>
      </c>
      <c r="AR82" s="40">
        <f t="shared" si="21"/>
        <v>8572373.93</v>
      </c>
    </row>
    <row r="83" spans="1:44" ht="12.75" customHeight="1">
      <c r="A83" s="34" t="s">
        <v>37</v>
      </c>
      <c r="B83" s="35" t="s">
        <v>112</v>
      </c>
      <c r="C83" s="36" t="s">
        <v>203</v>
      </c>
      <c r="D83" s="37">
        <v>3316863.6100000003</v>
      </c>
      <c r="E83" s="37">
        <v>2988956.23</v>
      </c>
      <c r="F83" s="37">
        <v>39108.37</v>
      </c>
      <c r="G83" s="37">
        <v>1133.06</v>
      </c>
      <c r="H83" s="37">
        <v>14680.03</v>
      </c>
      <c r="I83" s="37">
        <v>318109.07</v>
      </c>
      <c r="J83" s="37">
        <v>672601.47</v>
      </c>
      <c r="K83" s="38">
        <f t="shared" si="13"/>
        <v>7351451.84</v>
      </c>
      <c r="L83" s="37">
        <v>32325026.669999998</v>
      </c>
      <c r="M83" s="37">
        <v>3420754.14</v>
      </c>
      <c r="N83" s="37">
        <v>171661.66</v>
      </c>
      <c r="O83" s="39">
        <f t="shared" si="14"/>
        <v>35917442.47</v>
      </c>
      <c r="P83" s="40">
        <f t="shared" si="15"/>
        <v>43268894.31</v>
      </c>
      <c r="Q83" s="66"/>
      <c r="R83" s="37">
        <v>2550723.7</v>
      </c>
      <c r="S83" s="37">
        <v>2297420.7</v>
      </c>
      <c r="T83" s="37">
        <v>32711.8</v>
      </c>
      <c r="U83" s="37">
        <v>825.1</v>
      </c>
      <c r="V83" s="37">
        <v>12392.6</v>
      </c>
      <c r="W83" s="37">
        <v>256646.2</v>
      </c>
      <c r="X83" s="37">
        <v>540939.8</v>
      </c>
      <c r="Y83" s="38">
        <f t="shared" si="17"/>
        <v>5691659.899999999</v>
      </c>
      <c r="Z83" s="37">
        <v>25861565.3</v>
      </c>
      <c r="AA83" s="37">
        <v>2736766.7</v>
      </c>
      <c r="AB83" s="37">
        <v>137342.8</v>
      </c>
      <c r="AC83" s="39">
        <f t="shared" si="18"/>
        <v>28735674.8</v>
      </c>
      <c r="AD83" s="40">
        <f t="shared" si="19"/>
        <v>34427334.7</v>
      </c>
      <c r="AE83" s="64"/>
      <c r="AF83" s="37">
        <v>383069.95</v>
      </c>
      <c r="AG83" s="37">
        <v>345767.77</v>
      </c>
      <c r="AH83" s="37">
        <v>3198.29</v>
      </c>
      <c r="AI83" s="37">
        <v>153.98</v>
      </c>
      <c r="AJ83" s="37">
        <v>1143.72</v>
      </c>
      <c r="AK83" s="37">
        <v>30731.44</v>
      </c>
      <c r="AL83" s="37">
        <v>65830.84</v>
      </c>
      <c r="AM83" s="38">
        <f t="shared" si="16"/>
        <v>829895.9899999999</v>
      </c>
      <c r="AN83" s="37">
        <v>3231730.67</v>
      </c>
      <c r="AO83" s="37">
        <v>341993.72</v>
      </c>
      <c r="AP83" s="37">
        <v>17159.43</v>
      </c>
      <c r="AQ83" s="39">
        <f t="shared" si="20"/>
        <v>3590883.82</v>
      </c>
      <c r="AR83" s="40">
        <f t="shared" si="21"/>
        <v>4420779.81</v>
      </c>
    </row>
    <row r="84" spans="1:44" ht="12.75" customHeight="1">
      <c r="A84" s="34" t="s">
        <v>38</v>
      </c>
      <c r="B84" s="35" t="s">
        <v>89</v>
      </c>
      <c r="C84" s="36" t="s">
        <v>274</v>
      </c>
      <c r="D84" s="37">
        <v>693066.59</v>
      </c>
      <c r="E84" s="37">
        <v>0</v>
      </c>
      <c r="F84" s="37">
        <v>15635.37</v>
      </c>
      <c r="G84" s="37">
        <v>405.59</v>
      </c>
      <c r="H84" s="37">
        <v>6351.32</v>
      </c>
      <c r="I84" s="37">
        <v>0</v>
      </c>
      <c r="J84" s="37">
        <v>0</v>
      </c>
      <c r="K84" s="38">
        <f t="shared" si="13"/>
        <v>715458.8699999999</v>
      </c>
      <c r="L84" s="37">
        <v>15189983.870000001</v>
      </c>
      <c r="M84" s="37">
        <v>1630350.86</v>
      </c>
      <c r="N84" s="37">
        <v>82332.48</v>
      </c>
      <c r="O84" s="39">
        <f t="shared" si="14"/>
        <v>16902667.21</v>
      </c>
      <c r="P84" s="40">
        <f t="shared" si="15"/>
        <v>17618126.080000002</v>
      </c>
      <c r="Q84" s="66"/>
      <c r="R84" s="37">
        <v>495257</v>
      </c>
      <c r="S84" s="37">
        <v>0</v>
      </c>
      <c r="T84" s="37">
        <v>13283.6</v>
      </c>
      <c r="U84" s="37">
        <v>304.8</v>
      </c>
      <c r="V84" s="37">
        <v>5512.4</v>
      </c>
      <c r="W84" s="37">
        <v>0</v>
      </c>
      <c r="X84" s="37">
        <v>0</v>
      </c>
      <c r="Y84" s="38">
        <f t="shared" si="17"/>
        <v>514357.8</v>
      </c>
      <c r="Z84" s="37">
        <v>12152712.6</v>
      </c>
      <c r="AA84" s="37">
        <v>1304358.6</v>
      </c>
      <c r="AB84" s="37">
        <v>65872.4</v>
      </c>
      <c r="AC84" s="39">
        <f t="shared" si="18"/>
        <v>13522943.6</v>
      </c>
      <c r="AD84" s="40">
        <f t="shared" si="19"/>
        <v>14037301.4</v>
      </c>
      <c r="AE84" s="64"/>
      <c r="AF84" s="37">
        <v>98904.79000000001</v>
      </c>
      <c r="AG84" s="37">
        <v>0</v>
      </c>
      <c r="AH84" s="37">
        <v>1175.89</v>
      </c>
      <c r="AI84" s="37">
        <v>50.4</v>
      </c>
      <c r="AJ84" s="37">
        <v>419.46</v>
      </c>
      <c r="AK84" s="37">
        <v>0</v>
      </c>
      <c r="AL84" s="37">
        <v>0</v>
      </c>
      <c r="AM84" s="38">
        <f t="shared" si="16"/>
        <v>100550.54000000001</v>
      </c>
      <c r="AN84" s="37">
        <v>1518635.6199999999</v>
      </c>
      <c r="AO84" s="37">
        <v>162996.13</v>
      </c>
      <c r="AP84" s="37">
        <v>8230.04</v>
      </c>
      <c r="AQ84" s="39">
        <f t="shared" si="20"/>
        <v>1689861.7899999998</v>
      </c>
      <c r="AR84" s="40">
        <f t="shared" si="21"/>
        <v>1790412.3299999998</v>
      </c>
    </row>
    <row r="85" spans="1:44" ht="12.75" customHeight="1">
      <c r="A85" s="34" t="s">
        <v>38</v>
      </c>
      <c r="B85" s="35" t="s">
        <v>113</v>
      </c>
      <c r="C85" s="36" t="s">
        <v>275</v>
      </c>
      <c r="D85" s="37">
        <v>2376683.7300000004</v>
      </c>
      <c r="E85" s="37">
        <v>0</v>
      </c>
      <c r="F85" s="37">
        <v>30612.05</v>
      </c>
      <c r="G85" s="37">
        <v>794.09</v>
      </c>
      <c r="H85" s="37">
        <v>12435.08</v>
      </c>
      <c r="I85" s="37">
        <v>0</v>
      </c>
      <c r="J85" s="37">
        <v>0</v>
      </c>
      <c r="K85" s="38">
        <f t="shared" si="13"/>
        <v>2420524.95</v>
      </c>
      <c r="L85" s="37">
        <v>32457593.06</v>
      </c>
      <c r="M85" s="37">
        <v>3043268.18</v>
      </c>
      <c r="N85" s="37">
        <v>153646.33</v>
      </c>
      <c r="O85" s="39">
        <f t="shared" si="14"/>
        <v>35654507.57</v>
      </c>
      <c r="P85" s="40">
        <f t="shared" si="15"/>
        <v>38075032.52</v>
      </c>
      <c r="Q85" s="66"/>
      <c r="R85" s="37">
        <v>1761357.5</v>
      </c>
      <c r="S85" s="37">
        <v>0</v>
      </c>
      <c r="T85" s="37">
        <v>25689.2</v>
      </c>
      <c r="U85" s="37">
        <v>589.4</v>
      </c>
      <c r="V85" s="37">
        <v>10660.5</v>
      </c>
      <c r="W85" s="37">
        <v>0</v>
      </c>
      <c r="X85" s="37">
        <v>0</v>
      </c>
      <c r="Y85" s="38">
        <f t="shared" si="17"/>
        <v>1798296.5999999999</v>
      </c>
      <c r="Z85" s="37">
        <v>25967624.8</v>
      </c>
      <c r="AA85" s="37">
        <v>2434759.9</v>
      </c>
      <c r="AB85" s="37">
        <v>122929.1</v>
      </c>
      <c r="AC85" s="39">
        <f t="shared" si="18"/>
        <v>28525313.8</v>
      </c>
      <c r="AD85" s="40">
        <f t="shared" si="19"/>
        <v>30323610.400000002</v>
      </c>
      <c r="AE85" s="64"/>
      <c r="AF85" s="37">
        <v>307663.11</v>
      </c>
      <c r="AG85" s="37">
        <v>0</v>
      </c>
      <c r="AH85" s="37">
        <v>2461.43</v>
      </c>
      <c r="AI85" s="37">
        <v>102.35</v>
      </c>
      <c r="AJ85" s="37">
        <v>887.29</v>
      </c>
      <c r="AK85" s="37">
        <v>0</v>
      </c>
      <c r="AL85" s="37">
        <v>0</v>
      </c>
      <c r="AM85" s="38">
        <f t="shared" si="16"/>
        <v>311114.17999999993</v>
      </c>
      <c r="AN85" s="37">
        <v>3244984.12</v>
      </c>
      <c r="AO85" s="37">
        <v>304254.14</v>
      </c>
      <c r="AP85" s="37">
        <v>15358.62</v>
      </c>
      <c r="AQ85" s="39">
        <f t="shared" si="20"/>
        <v>3564596.88</v>
      </c>
      <c r="AR85" s="40">
        <f t="shared" si="21"/>
        <v>3875711.0599999996</v>
      </c>
    </row>
    <row r="86" spans="1:44" ht="12.75" customHeight="1">
      <c r="A86" s="34" t="s">
        <v>38</v>
      </c>
      <c r="B86" s="35" t="s">
        <v>110</v>
      </c>
      <c r="C86" s="36" t="s">
        <v>276</v>
      </c>
      <c r="D86" s="37">
        <v>4137654.3600000003</v>
      </c>
      <c r="E86" s="37">
        <v>0</v>
      </c>
      <c r="F86" s="37">
        <v>40315.67</v>
      </c>
      <c r="G86" s="37">
        <v>1045.8</v>
      </c>
      <c r="H86" s="37">
        <v>16376.84</v>
      </c>
      <c r="I86" s="37">
        <v>0</v>
      </c>
      <c r="J86" s="37">
        <v>0</v>
      </c>
      <c r="K86" s="38">
        <f t="shared" si="13"/>
        <v>4195392.67</v>
      </c>
      <c r="L86" s="37">
        <v>51868893.67</v>
      </c>
      <c r="M86" s="37">
        <v>4209830.31</v>
      </c>
      <c r="N86" s="37">
        <v>215263.7</v>
      </c>
      <c r="O86" s="39">
        <f t="shared" si="14"/>
        <v>56293987.68</v>
      </c>
      <c r="P86" s="40">
        <f t="shared" si="15"/>
        <v>60489380.35</v>
      </c>
      <c r="Q86" s="66"/>
      <c r="R86" s="37">
        <v>3054850.2</v>
      </c>
      <c r="S86" s="37">
        <v>0</v>
      </c>
      <c r="T86" s="37">
        <v>34157.8</v>
      </c>
      <c r="U86" s="37">
        <v>783.7</v>
      </c>
      <c r="V86" s="37">
        <v>14174.7</v>
      </c>
      <c r="W86" s="37">
        <v>0</v>
      </c>
      <c r="X86" s="37">
        <v>0</v>
      </c>
      <c r="Y86" s="38">
        <f t="shared" si="17"/>
        <v>3103966.4000000004</v>
      </c>
      <c r="Z86" s="37">
        <v>41497592.4</v>
      </c>
      <c r="AA86" s="37">
        <v>3368065.3</v>
      </c>
      <c r="AB86" s="37">
        <v>172227.8</v>
      </c>
      <c r="AC86" s="39">
        <f t="shared" si="18"/>
        <v>45037885.5</v>
      </c>
      <c r="AD86" s="40">
        <f t="shared" si="19"/>
        <v>48141851.9</v>
      </c>
      <c r="AE86" s="64"/>
      <c r="AF86" s="37">
        <v>541402.08</v>
      </c>
      <c r="AG86" s="37">
        <v>0</v>
      </c>
      <c r="AH86" s="37">
        <v>3078.94</v>
      </c>
      <c r="AI86" s="37">
        <v>131.05</v>
      </c>
      <c r="AJ86" s="37">
        <v>1101.07</v>
      </c>
      <c r="AK86" s="37">
        <v>0</v>
      </c>
      <c r="AL86" s="37">
        <v>0</v>
      </c>
      <c r="AM86" s="38">
        <f t="shared" si="16"/>
        <v>545713.1399999999</v>
      </c>
      <c r="AN86" s="37">
        <v>5185650.62</v>
      </c>
      <c r="AO86" s="37">
        <v>420882.51</v>
      </c>
      <c r="AP86" s="37">
        <v>21517.95</v>
      </c>
      <c r="AQ86" s="39">
        <f t="shared" si="20"/>
        <v>5628051.08</v>
      </c>
      <c r="AR86" s="40">
        <f t="shared" si="21"/>
        <v>6173764.22</v>
      </c>
    </row>
    <row r="87" spans="1:44" ht="12.75" customHeight="1">
      <c r="A87" s="34" t="s">
        <v>114</v>
      </c>
      <c r="B87" s="35" t="s">
        <v>115</v>
      </c>
      <c r="C87" s="36" t="s">
        <v>277</v>
      </c>
      <c r="D87" s="37">
        <v>4381560.36</v>
      </c>
      <c r="E87" s="37">
        <v>3741365.43</v>
      </c>
      <c r="F87" s="37">
        <v>48194.31</v>
      </c>
      <c r="G87" s="37">
        <v>1481.57</v>
      </c>
      <c r="H87" s="37">
        <v>16936.85</v>
      </c>
      <c r="I87" s="37">
        <v>386101.86</v>
      </c>
      <c r="J87" s="37">
        <v>607194.83</v>
      </c>
      <c r="K87" s="38">
        <f t="shared" si="13"/>
        <v>9182835.21</v>
      </c>
      <c r="L87" s="37">
        <v>36798028.46</v>
      </c>
      <c r="M87" s="37">
        <v>4554316.51</v>
      </c>
      <c r="N87" s="37">
        <v>227845.63</v>
      </c>
      <c r="O87" s="39">
        <f t="shared" si="14"/>
        <v>41580190.6</v>
      </c>
      <c r="P87" s="40">
        <f t="shared" si="15"/>
        <v>50763025.81</v>
      </c>
      <c r="Q87" s="66"/>
      <c r="R87" s="37">
        <v>3361133</v>
      </c>
      <c r="S87" s="37">
        <v>2918749.1</v>
      </c>
      <c r="T87" s="37">
        <v>42209.4</v>
      </c>
      <c r="U87" s="37">
        <v>1143.7</v>
      </c>
      <c r="V87" s="37">
        <v>15159.8</v>
      </c>
      <c r="W87" s="37">
        <v>334946.8</v>
      </c>
      <c r="X87" s="37">
        <v>513267.5</v>
      </c>
      <c r="Y87" s="38">
        <f t="shared" si="17"/>
        <v>7186609.3</v>
      </c>
      <c r="Z87" s="37">
        <v>29440180.4</v>
      </c>
      <c r="AA87" s="37">
        <v>3643670.7</v>
      </c>
      <c r="AB87" s="37">
        <v>182294.4</v>
      </c>
      <c r="AC87" s="39">
        <f t="shared" si="18"/>
        <v>33266145.5</v>
      </c>
      <c r="AD87" s="40">
        <f t="shared" si="19"/>
        <v>40452754.8</v>
      </c>
      <c r="AE87" s="64"/>
      <c r="AF87" s="37">
        <v>510213.68</v>
      </c>
      <c r="AG87" s="37">
        <v>411308.17</v>
      </c>
      <c r="AH87" s="37">
        <v>2992.46</v>
      </c>
      <c r="AI87" s="37">
        <v>168.94</v>
      </c>
      <c r="AJ87" s="37">
        <v>888.53</v>
      </c>
      <c r="AK87" s="37">
        <v>25577.53</v>
      </c>
      <c r="AL87" s="37">
        <v>46963.67</v>
      </c>
      <c r="AM87" s="38">
        <f t="shared" si="16"/>
        <v>998112.98</v>
      </c>
      <c r="AN87" s="37">
        <v>3678924.02</v>
      </c>
      <c r="AO87" s="37">
        <v>455322.91</v>
      </c>
      <c r="AP87" s="37">
        <v>22775.62</v>
      </c>
      <c r="AQ87" s="39">
        <f t="shared" si="20"/>
        <v>4157022.55</v>
      </c>
      <c r="AR87" s="40">
        <f t="shared" si="21"/>
        <v>5155135.529999999</v>
      </c>
    </row>
    <row r="88" spans="1:44" ht="12.75" customHeight="1">
      <c r="A88" s="34" t="s">
        <v>39</v>
      </c>
      <c r="B88" s="35" t="s">
        <v>116</v>
      </c>
      <c r="C88" s="36" t="s">
        <v>208</v>
      </c>
      <c r="D88" s="37">
        <v>1067256.08</v>
      </c>
      <c r="E88" s="37">
        <v>1072929.37</v>
      </c>
      <c r="F88" s="37">
        <v>14038.52</v>
      </c>
      <c r="G88" s="37">
        <v>406.73</v>
      </c>
      <c r="H88" s="37">
        <v>5269.61</v>
      </c>
      <c r="I88" s="37">
        <v>105758.23</v>
      </c>
      <c r="J88" s="37">
        <v>241440.09</v>
      </c>
      <c r="K88" s="38">
        <f t="shared" si="13"/>
        <v>2507098.63</v>
      </c>
      <c r="L88" s="37">
        <v>10138931.24</v>
      </c>
      <c r="M88" s="37">
        <v>1995472.58</v>
      </c>
      <c r="N88" s="37">
        <v>97845.38</v>
      </c>
      <c r="O88" s="39">
        <f t="shared" si="14"/>
        <v>12232249.2</v>
      </c>
      <c r="P88" s="40">
        <f t="shared" si="15"/>
        <v>14739347.829999998</v>
      </c>
      <c r="Q88" s="66"/>
      <c r="R88" s="37">
        <v>817165.5</v>
      </c>
      <c r="S88" s="37">
        <v>828265.9</v>
      </c>
      <c r="T88" s="37">
        <v>11793.3</v>
      </c>
      <c r="U88" s="37">
        <v>297.4</v>
      </c>
      <c r="V88" s="37">
        <v>4467.8</v>
      </c>
      <c r="W88" s="37">
        <v>91367.8</v>
      </c>
      <c r="X88" s="37">
        <v>195019.6</v>
      </c>
      <c r="Y88" s="38">
        <f t="shared" si="17"/>
        <v>1948377.3</v>
      </c>
      <c r="Z88" s="37">
        <v>8111629.3</v>
      </c>
      <c r="AA88" s="37">
        <v>1596473.4</v>
      </c>
      <c r="AB88" s="37">
        <v>78284</v>
      </c>
      <c r="AC88" s="39">
        <f t="shared" si="18"/>
        <v>9786386.7</v>
      </c>
      <c r="AD88" s="40">
        <f t="shared" si="19"/>
        <v>11734764</v>
      </c>
      <c r="AE88" s="64"/>
      <c r="AF88" s="37">
        <v>125045.29000000001</v>
      </c>
      <c r="AG88" s="37">
        <v>122331.74</v>
      </c>
      <c r="AH88" s="37">
        <v>1122.61</v>
      </c>
      <c r="AI88" s="37">
        <v>54.67</v>
      </c>
      <c r="AJ88" s="37">
        <v>400.91</v>
      </c>
      <c r="AK88" s="37">
        <v>7195.22</v>
      </c>
      <c r="AL88" s="37">
        <v>23210.25</v>
      </c>
      <c r="AM88" s="38">
        <f t="shared" si="16"/>
        <v>279360.69000000006</v>
      </c>
      <c r="AN88" s="37">
        <v>1013650.96</v>
      </c>
      <c r="AO88" s="37">
        <v>199499.59</v>
      </c>
      <c r="AP88" s="37">
        <v>9780.69</v>
      </c>
      <c r="AQ88" s="39">
        <f t="shared" si="20"/>
        <v>1222931.24</v>
      </c>
      <c r="AR88" s="40">
        <f t="shared" si="21"/>
        <v>1502291.9300000002</v>
      </c>
    </row>
    <row r="89" spans="1:44" ht="12.75" customHeight="1">
      <c r="A89" s="34" t="s">
        <v>40</v>
      </c>
      <c r="B89" s="35" t="s">
        <v>110</v>
      </c>
      <c r="C89" s="36" t="s">
        <v>278</v>
      </c>
      <c r="D89" s="37">
        <v>1832443.59</v>
      </c>
      <c r="E89" s="37">
        <v>2308899.96</v>
      </c>
      <c r="F89" s="37">
        <v>31996.53</v>
      </c>
      <c r="G89" s="37">
        <v>802.77</v>
      </c>
      <c r="H89" s="37">
        <v>12286.74</v>
      </c>
      <c r="I89" s="37">
        <v>130619.53</v>
      </c>
      <c r="J89" s="37">
        <v>351836.12</v>
      </c>
      <c r="K89" s="38">
        <f t="shared" si="13"/>
        <v>4668885.24</v>
      </c>
      <c r="L89" s="37">
        <v>22500583.83</v>
      </c>
      <c r="M89" s="37">
        <v>389865.91</v>
      </c>
      <c r="N89" s="37">
        <v>85977.25</v>
      </c>
      <c r="O89" s="39">
        <f t="shared" si="14"/>
        <v>22976426.99</v>
      </c>
      <c r="P89" s="40">
        <f t="shared" si="15"/>
        <v>27645312.229999997</v>
      </c>
      <c r="Q89" s="66"/>
      <c r="R89" s="37">
        <v>1374818.6</v>
      </c>
      <c r="S89" s="37">
        <v>1775032</v>
      </c>
      <c r="T89" s="37">
        <v>26107.5</v>
      </c>
      <c r="U89" s="37">
        <v>572.3</v>
      </c>
      <c r="V89" s="37">
        <v>10194.6</v>
      </c>
      <c r="W89" s="37">
        <v>108273.8</v>
      </c>
      <c r="X89" s="37">
        <v>290320</v>
      </c>
      <c r="Y89" s="38">
        <f t="shared" si="17"/>
        <v>3585318.8</v>
      </c>
      <c r="Z89" s="37">
        <v>18001541.8</v>
      </c>
      <c r="AA89" s="37">
        <v>311911.4</v>
      </c>
      <c r="AB89" s="37">
        <v>68788.5</v>
      </c>
      <c r="AC89" s="39">
        <f t="shared" si="18"/>
        <v>18382241.7</v>
      </c>
      <c r="AD89" s="40">
        <f t="shared" si="19"/>
        <v>21967560.5</v>
      </c>
      <c r="AE89" s="64"/>
      <c r="AF89" s="37">
        <v>228812.49</v>
      </c>
      <c r="AG89" s="37">
        <v>266933.98</v>
      </c>
      <c r="AH89" s="37">
        <v>2944.52</v>
      </c>
      <c r="AI89" s="37">
        <v>115.24</v>
      </c>
      <c r="AJ89" s="37">
        <v>1046.07</v>
      </c>
      <c r="AK89" s="37">
        <v>11172.87</v>
      </c>
      <c r="AL89" s="37">
        <v>30758.06</v>
      </c>
      <c r="AM89" s="38">
        <f t="shared" si="16"/>
        <v>541783.23</v>
      </c>
      <c r="AN89" s="37">
        <v>2249521</v>
      </c>
      <c r="AO89" s="37">
        <v>38977.26</v>
      </c>
      <c r="AP89" s="37">
        <v>8594.38</v>
      </c>
      <c r="AQ89" s="39">
        <f t="shared" si="20"/>
        <v>2297092.64</v>
      </c>
      <c r="AR89" s="40">
        <f t="shared" si="21"/>
        <v>2838875.87</v>
      </c>
    </row>
    <row r="90" spans="1:44" ht="12.75" customHeight="1">
      <c r="A90" s="34" t="s">
        <v>40</v>
      </c>
      <c r="B90" s="35" t="s">
        <v>117</v>
      </c>
      <c r="C90" s="36" t="s">
        <v>209</v>
      </c>
      <c r="D90" s="37">
        <v>15070409.65</v>
      </c>
      <c r="E90" s="37">
        <v>11941042.83</v>
      </c>
      <c r="F90" s="37">
        <v>165477.92</v>
      </c>
      <c r="G90" s="37">
        <v>4151.71</v>
      </c>
      <c r="H90" s="37">
        <v>63543.91</v>
      </c>
      <c r="I90" s="37">
        <v>1059431.3</v>
      </c>
      <c r="J90" s="37">
        <v>1819606.87</v>
      </c>
      <c r="K90" s="38">
        <f t="shared" si="13"/>
        <v>30123664.190000005</v>
      </c>
      <c r="L90" s="37">
        <v>282096857.51</v>
      </c>
      <c r="M90" s="37">
        <v>15248767.78</v>
      </c>
      <c r="N90" s="37">
        <v>1167142.78</v>
      </c>
      <c r="O90" s="39">
        <f t="shared" si="14"/>
        <v>298512768.07</v>
      </c>
      <c r="P90" s="40">
        <f t="shared" si="15"/>
        <v>328636432.26</v>
      </c>
      <c r="Q90" s="66"/>
      <c r="R90" s="37">
        <v>11662144.9</v>
      </c>
      <c r="S90" s="37">
        <v>9296399.6</v>
      </c>
      <c r="T90" s="37">
        <v>136733</v>
      </c>
      <c r="U90" s="37">
        <v>2997.4</v>
      </c>
      <c r="V90" s="37">
        <v>53392.1</v>
      </c>
      <c r="W90" s="37">
        <v>894578.6</v>
      </c>
      <c r="X90" s="37">
        <v>1520497</v>
      </c>
      <c r="Y90" s="38">
        <f t="shared" si="17"/>
        <v>23566742.6</v>
      </c>
      <c r="Z90" s="37">
        <v>225690960.1</v>
      </c>
      <c r="AA90" s="37">
        <v>12199742.6</v>
      </c>
      <c r="AB90" s="37">
        <v>933805.7</v>
      </c>
      <c r="AC90" s="39">
        <f t="shared" si="18"/>
        <v>238824508.4</v>
      </c>
      <c r="AD90" s="40">
        <f t="shared" si="19"/>
        <v>262391251</v>
      </c>
      <c r="AE90" s="64"/>
      <c r="AF90" s="37">
        <v>1704132.3699999999</v>
      </c>
      <c r="AG90" s="37">
        <v>1322321.62</v>
      </c>
      <c r="AH90" s="37">
        <v>14372.46</v>
      </c>
      <c r="AI90" s="37">
        <v>577.16</v>
      </c>
      <c r="AJ90" s="37">
        <v>5075.91</v>
      </c>
      <c r="AK90" s="37">
        <v>82426.35</v>
      </c>
      <c r="AL90" s="37">
        <v>149554.94</v>
      </c>
      <c r="AM90" s="38">
        <f t="shared" si="16"/>
        <v>3278460.8100000005</v>
      </c>
      <c r="AN90" s="37">
        <v>28202948.69</v>
      </c>
      <c r="AO90" s="37">
        <v>1524512.59</v>
      </c>
      <c r="AP90" s="37">
        <v>116668.54</v>
      </c>
      <c r="AQ90" s="39">
        <f t="shared" si="20"/>
        <v>29844129.82</v>
      </c>
      <c r="AR90" s="40">
        <f t="shared" si="21"/>
        <v>33122590.630000003</v>
      </c>
    </row>
    <row r="91" spans="1:44" ht="12.75" customHeight="1">
      <c r="A91" s="34" t="s">
        <v>41</v>
      </c>
      <c r="B91" s="35" t="s">
        <v>118</v>
      </c>
      <c r="C91" s="36" t="s">
        <v>210</v>
      </c>
      <c r="D91" s="37">
        <v>1007510.8</v>
      </c>
      <c r="E91" s="37">
        <v>811957.76</v>
      </c>
      <c r="F91" s="37">
        <v>10623.89</v>
      </c>
      <c r="G91" s="37">
        <v>307.8</v>
      </c>
      <c r="H91" s="37">
        <v>3987.87</v>
      </c>
      <c r="I91" s="37">
        <v>86719.72</v>
      </c>
      <c r="J91" s="37">
        <v>182713.94</v>
      </c>
      <c r="K91" s="38">
        <f t="shared" si="13"/>
        <v>2103821.7800000003</v>
      </c>
      <c r="L91" s="37">
        <v>6166999.53</v>
      </c>
      <c r="M91" s="37">
        <v>733303.13</v>
      </c>
      <c r="N91" s="37">
        <v>37363.89</v>
      </c>
      <c r="O91" s="39">
        <f t="shared" si="14"/>
        <v>6937666.550000001</v>
      </c>
      <c r="P91" s="40">
        <f t="shared" si="15"/>
        <v>9041488.330000002</v>
      </c>
      <c r="Q91" s="66"/>
      <c r="R91" s="37">
        <v>766468.7</v>
      </c>
      <c r="S91" s="37">
        <v>620854.7</v>
      </c>
      <c r="T91" s="37">
        <v>8840</v>
      </c>
      <c r="U91" s="37">
        <v>223</v>
      </c>
      <c r="V91" s="37">
        <v>3349</v>
      </c>
      <c r="W91" s="37">
        <v>74826.3</v>
      </c>
      <c r="X91" s="37">
        <v>146183.5</v>
      </c>
      <c r="Y91" s="38">
        <f t="shared" si="17"/>
        <v>1620745.2</v>
      </c>
      <c r="Z91" s="37">
        <v>4933894.2</v>
      </c>
      <c r="AA91" s="37">
        <v>586677.5</v>
      </c>
      <c r="AB91" s="37">
        <v>29894</v>
      </c>
      <c r="AC91" s="39">
        <f t="shared" si="18"/>
        <v>5550465.7</v>
      </c>
      <c r="AD91" s="40">
        <f t="shared" si="19"/>
        <v>7171210.9</v>
      </c>
      <c r="AE91" s="64"/>
      <c r="AF91" s="37">
        <v>120521.05</v>
      </c>
      <c r="AG91" s="37">
        <v>95551.53</v>
      </c>
      <c r="AH91" s="37">
        <v>891.95</v>
      </c>
      <c r="AI91" s="37">
        <v>42.4</v>
      </c>
      <c r="AJ91" s="37">
        <v>319.44</v>
      </c>
      <c r="AK91" s="37">
        <v>5946.71</v>
      </c>
      <c r="AL91" s="37">
        <v>18265.22</v>
      </c>
      <c r="AM91" s="38">
        <f t="shared" si="16"/>
        <v>241538.30000000002</v>
      </c>
      <c r="AN91" s="37">
        <v>616552.65</v>
      </c>
      <c r="AO91" s="37">
        <v>73312.82</v>
      </c>
      <c r="AP91" s="37">
        <v>3734.95</v>
      </c>
      <c r="AQ91" s="39">
        <f t="shared" si="20"/>
        <v>693600.42</v>
      </c>
      <c r="AR91" s="40">
        <f t="shared" si="21"/>
        <v>935138.7200000001</v>
      </c>
    </row>
    <row r="92" spans="1:44" ht="12.75" customHeight="1">
      <c r="A92" s="34" t="s">
        <v>42</v>
      </c>
      <c r="B92" s="35" t="s">
        <v>97</v>
      </c>
      <c r="C92" s="36" t="s">
        <v>279</v>
      </c>
      <c r="D92" s="37">
        <v>2115651.5700000003</v>
      </c>
      <c r="E92" s="37">
        <v>2349118.75</v>
      </c>
      <c r="F92" s="37">
        <v>25875.59</v>
      </c>
      <c r="G92" s="37">
        <v>812.94</v>
      </c>
      <c r="H92" s="37">
        <v>9120.64</v>
      </c>
      <c r="I92" s="37">
        <v>210809.3</v>
      </c>
      <c r="J92" s="37">
        <v>319375.42</v>
      </c>
      <c r="K92" s="38">
        <f t="shared" si="13"/>
        <v>5030764.21</v>
      </c>
      <c r="L92" s="37">
        <v>18454628.11</v>
      </c>
      <c r="M92" s="37">
        <v>1993144.75</v>
      </c>
      <c r="N92" s="37">
        <v>99753.39</v>
      </c>
      <c r="O92" s="39">
        <f t="shared" si="14"/>
        <v>20547526.25</v>
      </c>
      <c r="P92" s="40">
        <f t="shared" si="15"/>
        <v>25578290.46</v>
      </c>
      <c r="Q92" s="66"/>
      <c r="R92" s="37">
        <v>1548457.3</v>
      </c>
      <c r="S92" s="37">
        <v>1801642.9</v>
      </c>
      <c r="T92" s="37">
        <v>21737.8</v>
      </c>
      <c r="U92" s="37">
        <v>605.5</v>
      </c>
      <c r="V92" s="37">
        <v>7815.4</v>
      </c>
      <c r="W92" s="37">
        <v>181663.6</v>
      </c>
      <c r="X92" s="37">
        <v>264678.6</v>
      </c>
      <c r="Y92" s="38">
        <f t="shared" si="17"/>
        <v>3826601.1</v>
      </c>
      <c r="Z92" s="37">
        <v>14764584</v>
      </c>
      <c r="AA92" s="37">
        <v>1594611</v>
      </c>
      <c r="AB92" s="37">
        <v>79810.5</v>
      </c>
      <c r="AC92" s="39">
        <f t="shared" si="18"/>
        <v>16439005.5</v>
      </c>
      <c r="AD92" s="40">
        <f t="shared" si="19"/>
        <v>20265606.6</v>
      </c>
      <c r="AE92" s="64"/>
      <c r="AF92" s="37">
        <v>283597.13</v>
      </c>
      <c r="AG92" s="37">
        <v>273737.93</v>
      </c>
      <c r="AH92" s="37">
        <v>2068.9</v>
      </c>
      <c r="AI92" s="37">
        <v>103.72</v>
      </c>
      <c r="AJ92" s="37">
        <v>652.62</v>
      </c>
      <c r="AK92" s="37">
        <v>14572.85</v>
      </c>
      <c r="AL92" s="37">
        <v>27348.41</v>
      </c>
      <c r="AM92" s="38">
        <f t="shared" si="16"/>
        <v>602081.56</v>
      </c>
      <c r="AN92" s="37">
        <v>1845022.04</v>
      </c>
      <c r="AO92" s="37">
        <v>199266.88</v>
      </c>
      <c r="AP92" s="37">
        <v>9971.45</v>
      </c>
      <c r="AQ92" s="39">
        <f t="shared" si="20"/>
        <v>2054260.37</v>
      </c>
      <c r="AR92" s="40">
        <f t="shared" si="21"/>
        <v>2656341.93</v>
      </c>
    </row>
    <row r="93" spans="1:44" ht="12.75" customHeight="1">
      <c r="A93" s="34" t="s">
        <v>42</v>
      </c>
      <c r="B93" s="35" t="s">
        <v>100</v>
      </c>
      <c r="C93" s="36" t="s">
        <v>211</v>
      </c>
      <c r="D93" s="37">
        <v>3437213.04</v>
      </c>
      <c r="E93" s="37">
        <v>3003431.33</v>
      </c>
      <c r="F93" s="37">
        <v>33082.86</v>
      </c>
      <c r="G93" s="37">
        <v>1039.38</v>
      </c>
      <c r="H93" s="37">
        <v>11661.06</v>
      </c>
      <c r="I93" s="37">
        <v>270758.32</v>
      </c>
      <c r="J93" s="37">
        <v>408332.76</v>
      </c>
      <c r="K93" s="38">
        <f t="shared" si="13"/>
        <v>7165518.75</v>
      </c>
      <c r="L93" s="37">
        <v>28206338.639999997</v>
      </c>
      <c r="M93" s="37">
        <v>3084369.4</v>
      </c>
      <c r="N93" s="37">
        <v>153539.31</v>
      </c>
      <c r="O93" s="39">
        <f t="shared" si="14"/>
        <v>31444247.349999998</v>
      </c>
      <c r="P93" s="40">
        <f t="shared" si="15"/>
        <v>38609766.099999994</v>
      </c>
      <c r="Q93" s="66"/>
      <c r="R93" s="37">
        <v>2620882.3</v>
      </c>
      <c r="S93" s="37">
        <v>2279443.8</v>
      </c>
      <c r="T93" s="37">
        <v>27502.7</v>
      </c>
      <c r="U93" s="37">
        <v>766.1</v>
      </c>
      <c r="V93" s="37">
        <v>9888.1</v>
      </c>
      <c r="W93" s="37">
        <v>231179.2</v>
      </c>
      <c r="X93" s="37">
        <v>334872.2</v>
      </c>
      <c r="Y93" s="38">
        <f t="shared" si="17"/>
        <v>5504534.399999999</v>
      </c>
      <c r="Z93" s="37">
        <v>22566418.2</v>
      </c>
      <c r="AA93" s="37">
        <v>2467642.8</v>
      </c>
      <c r="AB93" s="37">
        <v>122843.5</v>
      </c>
      <c r="AC93" s="39">
        <f t="shared" si="18"/>
        <v>25156904.5</v>
      </c>
      <c r="AD93" s="40">
        <f t="shared" si="19"/>
        <v>30661438.9</v>
      </c>
      <c r="AE93" s="64"/>
      <c r="AF93" s="37">
        <v>408165.37</v>
      </c>
      <c r="AG93" s="37">
        <v>361993.77</v>
      </c>
      <c r="AH93" s="37">
        <v>2790.08</v>
      </c>
      <c r="AI93" s="37">
        <v>136.64</v>
      </c>
      <c r="AJ93" s="37">
        <v>886.48</v>
      </c>
      <c r="AK93" s="37">
        <v>19789.56</v>
      </c>
      <c r="AL93" s="37">
        <v>36730.28</v>
      </c>
      <c r="AM93" s="38">
        <f t="shared" si="16"/>
        <v>830492.18</v>
      </c>
      <c r="AN93" s="37">
        <v>2819960.21</v>
      </c>
      <c r="AO93" s="37">
        <v>308363.3</v>
      </c>
      <c r="AP93" s="37">
        <v>15347.91</v>
      </c>
      <c r="AQ93" s="39">
        <f t="shared" si="20"/>
        <v>3143671.42</v>
      </c>
      <c r="AR93" s="40">
        <f t="shared" si="21"/>
        <v>3974163.6</v>
      </c>
    </row>
    <row r="94" spans="1:44" ht="12.75" customHeight="1">
      <c r="A94" s="34" t="s">
        <v>43</v>
      </c>
      <c r="B94" s="35" t="s">
        <v>119</v>
      </c>
      <c r="C94" s="36" t="s">
        <v>212</v>
      </c>
      <c r="D94" s="37">
        <v>866990.73</v>
      </c>
      <c r="E94" s="37">
        <v>766194.62</v>
      </c>
      <c r="F94" s="37">
        <v>9523.5</v>
      </c>
      <c r="G94" s="37">
        <v>255.58</v>
      </c>
      <c r="H94" s="37">
        <v>3590.77</v>
      </c>
      <c r="I94" s="37">
        <v>88672.35</v>
      </c>
      <c r="J94" s="37">
        <v>154983.21</v>
      </c>
      <c r="K94" s="38">
        <f t="shared" si="13"/>
        <v>1890210.7600000002</v>
      </c>
      <c r="L94" s="37">
        <v>5570800.430000001</v>
      </c>
      <c r="M94" s="37">
        <v>852913.94</v>
      </c>
      <c r="N94" s="37">
        <v>42503.22</v>
      </c>
      <c r="O94" s="39">
        <f t="shared" si="14"/>
        <v>6466217.590000001</v>
      </c>
      <c r="P94" s="40">
        <f t="shared" si="15"/>
        <v>8356428.3500000015</v>
      </c>
      <c r="Q94" s="66"/>
      <c r="R94" s="37">
        <v>656145.6</v>
      </c>
      <c r="S94" s="37">
        <v>587862.4</v>
      </c>
      <c r="T94" s="37">
        <v>8121.2</v>
      </c>
      <c r="U94" s="37">
        <v>188.6</v>
      </c>
      <c r="V94" s="37">
        <v>3045.2</v>
      </c>
      <c r="W94" s="37">
        <v>74306.2</v>
      </c>
      <c r="X94" s="37">
        <v>135653.1</v>
      </c>
      <c r="Y94" s="38">
        <f t="shared" si="17"/>
        <v>1465322.3</v>
      </c>
      <c r="Z94" s="37">
        <v>4456906.4</v>
      </c>
      <c r="AA94" s="37">
        <v>682371.9</v>
      </c>
      <c r="AB94" s="37">
        <v>34005.9</v>
      </c>
      <c r="AC94" s="39">
        <f t="shared" si="18"/>
        <v>5173284.2</v>
      </c>
      <c r="AD94" s="40">
        <f t="shared" si="19"/>
        <v>6638606.5</v>
      </c>
      <c r="AE94" s="64"/>
      <c r="AF94" s="37">
        <v>105422.56000000001</v>
      </c>
      <c r="AG94" s="37">
        <v>89166.11</v>
      </c>
      <c r="AH94" s="37">
        <v>701.15</v>
      </c>
      <c r="AI94" s="37">
        <v>33.49</v>
      </c>
      <c r="AJ94" s="37">
        <v>272.79</v>
      </c>
      <c r="AK94" s="37">
        <v>7183.08</v>
      </c>
      <c r="AL94" s="37">
        <v>9665.06</v>
      </c>
      <c r="AM94" s="38">
        <f t="shared" si="16"/>
        <v>212444.24</v>
      </c>
      <c r="AN94" s="37">
        <v>556947</v>
      </c>
      <c r="AO94" s="37">
        <v>85271.02</v>
      </c>
      <c r="AP94" s="37">
        <v>4248.66</v>
      </c>
      <c r="AQ94" s="39">
        <f t="shared" si="20"/>
        <v>646466.68</v>
      </c>
      <c r="AR94" s="40">
        <f t="shared" si="21"/>
        <v>858910.92</v>
      </c>
    </row>
    <row r="95" spans="1:44" ht="12.75" customHeight="1">
      <c r="A95" s="34" t="s">
        <v>44</v>
      </c>
      <c r="B95" s="35" t="s">
        <v>120</v>
      </c>
      <c r="C95" s="36" t="s">
        <v>280</v>
      </c>
      <c r="D95" s="37">
        <v>1017332.11</v>
      </c>
      <c r="E95" s="37">
        <v>1494968.24</v>
      </c>
      <c r="F95" s="37">
        <v>18426.59</v>
      </c>
      <c r="G95" s="37">
        <v>481.9</v>
      </c>
      <c r="H95" s="37">
        <v>7482.73</v>
      </c>
      <c r="I95" s="37">
        <v>169800.09</v>
      </c>
      <c r="J95" s="37">
        <v>329857.02</v>
      </c>
      <c r="K95" s="38">
        <f t="shared" si="13"/>
        <v>3038348.6799999997</v>
      </c>
      <c r="L95" s="37">
        <v>15013486.74</v>
      </c>
      <c r="M95" s="37">
        <v>1677934.48</v>
      </c>
      <c r="N95" s="37">
        <v>143529.76</v>
      </c>
      <c r="O95" s="39">
        <f t="shared" si="14"/>
        <v>16834950.98</v>
      </c>
      <c r="P95" s="40">
        <f t="shared" si="15"/>
        <v>19873299.66</v>
      </c>
      <c r="Q95" s="66"/>
      <c r="R95" s="37">
        <v>783102</v>
      </c>
      <c r="S95" s="37">
        <v>1165445.4</v>
      </c>
      <c r="T95" s="37">
        <v>15545.3</v>
      </c>
      <c r="U95" s="37">
        <v>358.4</v>
      </c>
      <c r="V95" s="37">
        <v>6400.9</v>
      </c>
      <c r="W95" s="37">
        <v>140887.8</v>
      </c>
      <c r="X95" s="37">
        <v>276831.4</v>
      </c>
      <c r="Y95" s="38">
        <f t="shared" si="17"/>
        <v>2388571.1999999997</v>
      </c>
      <c r="Z95" s="37">
        <v>12011506.5</v>
      </c>
      <c r="AA95" s="37">
        <v>1342427.7</v>
      </c>
      <c r="AB95" s="37">
        <v>114835.1</v>
      </c>
      <c r="AC95" s="39">
        <f t="shared" si="18"/>
        <v>13468769.3</v>
      </c>
      <c r="AD95" s="40">
        <f t="shared" si="19"/>
        <v>15857340.5</v>
      </c>
      <c r="AE95" s="64"/>
      <c r="AF95" s="37">
        <v>117115.05</v>
      </c>
      <c r="AG95" s="37">
        <v>164761.42</v>
      </c>
      <c r="AH95" s="37">
        <v>1440.65</v>
      </c>
      <c r="AI95" s="37">
        <v>61.75</v>
      </c>
      <c r="AJ95" s="37">
        <v>540.92</v>
      </c>
      <c r="AK95" s="37">
        <v>14456.15</v>
      </c>
      <c r="AL95" s="37">
        <v>26512.81</v>
      </c>
      <c r="AM95" s="38">
        <f t="shared" si="16"/>
        <v>324888.75000000006</v>
      </c>
      <c r="AN95" s="37">
        <v>1500990.1099999999</v>
      </c>
      <c r="AO95" s="37">
        <v>167753.39</v>
      </c>
      <c r="AP95" s="37">
        <v>14347.33</v>
      </c>
      <c r="AQ95" s="39">
        <f t="shared" si="20"/>
        <v>1683090.8299999998</v>
      </c>
      <c r="AR95" s="40">
        <f t="shared" si="21"/>
        <v>2007979.5799999998</v>
      </c>
    </row>
    <row r="96" spans="1:44" ht="12.75" customHeight="1">
      <c r="A96" s="34" t="s">
        <v>44</v>
      </c>
      <c r="B96" s="35" t="s">
        <v>121</v>
      </c>
      <c r="C96" s="36" t="s">
        <v>213</v>
      </c>
      <c r="D96" s="37">
        <v>2267623.81</v>
      </c>
      <c r="E96" s="37">
        <v>1517894.62</v>
      </c>
      <c r="F96" s="37">
        <v>18709.17</v>
      </c>
      <c r="G96" s="37">
        <v>489.29</v>
      </c>
      <c r="H96" s="37">
        <v>7597.48</v>
      </c>
      <c r="I96" s="37">
        <v>178901.74</v>
      </c>
      <c r="J96" s="37">
        <v>334915.61</v>
      </c>
      <c r="K96" s="38">
        <f t="shared" si="13"/>
        <v>4326131.720000001</v>
      </c>
      <c r="L96" s="37">
        <v>12822345.58</v>
      </c>
      <c r="M96" s="37">
        <v>1611205.8</v>
      </c>
      <c r="N96" s="37">
        <v>504403.78</v>
      </c>
      <c r="O96" s="39">
        <f t="shared" si="14"/>
        <v>14937955.16</v>
      </c>
      <c r="P96" s="40">
        <f t="shared" si="15"/>
        <v>19264086.880000003</v>
      </c>
      <c r="Q96" s="66"/>
      <c r="R96" s="37">
        <v>1829007</v>
      </c>
      <c r="S96" s="37">
        <v>1156301.3</v>
      </c>
      <c r="T96" s="37">
        <v>15423.3</v>
      </c>
      <c r="U96" s="37">
        <v>355.6</v>
      </c>
      <c r="V96" s="37">
        <v>6350.6</v>
      </c>
      <c r="W96" s="37">
        <v>153453.8</v>
      </c>
      <c r="X96" s="37">
        <v>274659.3</v>
      </c>
      <c r="Y96" s="38">
        <f t="shared" si="17"/>
        <v>3435550.8999999994</v>
      </c>
      <c r="Z96" s="37">
        <v>10258488.9</v>
      </c>
      <c r="AA96" s="37">
        <v>1289041.6</v>
      </c>
      <c r="AB96" s="37">
        <v>403562.6</v>
      </c>
      <c r="AC96" s="39">
        <f t="shared" si="18"/>
        <v>11951093.100000001</v>
      </c>
      <c r="AD96" s="40">
        <f t="shared" si="19"/>
        <v>15386644</v>
      </c>
      <c r="AE96" s="64"/>
      <c r="AF96" s="37">
        <v>219308.4</v>
      </c>
      <c r="AG96" s="37">
        <v>180796.66</v>
      </c>
      <c r="AH96" s="37">
        <v>1642.94</v>
      </c>
      <c r="AI96" s="37">
        <v>66.85</v>
      </c>
      <c r="AJ96" s="37">
        <v>623.44</v>
      </c>
      <c r="AK96" s="37">
        <v>12723.97</v>
      </c>
      <c r="AL96" s="37">
        <v>30128.16</v>
      </c>
      <c r="AM96" s="38">
        <f t="shared" si="16"/>
        <v>445290.4199999999</v>
      </c>
      <c r="AN96" s="37">
        <v>1281928.33</v>
      </c>
      <c r="AO96" s="37">
        <v>161082.1</v>
      </c>
      <c r="AP96" s="37">
        <v>50420.59</v>
      </c>
      <c r="AQ96" s="39">
        <f t="shared" si="20"/>
        <v>1493431.02</v>
      </c>
      <c r="AR96" s="40">
        <f t="shared" si="21"/>
        <v>1938721.44</v>
      </c>
    </row>
    <row r="97" spans="1:44" ht="12.75" customHeight="1">
      <c r="A97" s="34" t="s">
        <v>45</v>
      </c>
      <c r="B97" s="35" t="s">
        <v>122</v>
      </c>
      <c r="C97" s="36" t="s">
        <v>281</v>
      </c>
      <c r="D97" s="37">
        <v>997966.0599999999</v>
      </c>
      <c r="E97" s="37">
        <v>1451448.44</v>
      </c>
      <c r="F97" s="37">
        <v>18290.45</v>
      </c>
      <c r="G97" s="37">
        <v>485.66</v>
      </c>
      <c r="H97" s="37">
        <v>6369.09</v>
      </c>
      <c r="I97" s="37">
        <v>179768.76</v>
      </c>
      <c r="J97" s="37">
        <v>212156.37</v>
      </c>
      <c r="K97" s="38">
        <f t="shared" si="13"/>
        <v>2866484.83</v>
      </c>
      <c r="L97" s="37">
        <v>14381250.290000001</v>
      </c>
      <c r="M97" s="37">
        <v>1013076.33</v>
      </c>
      <c r="N97" s="37">
        <v>559492.58</v>
      </c>
      <c r="O97" s="39">
        <f t="shared" si="14"/>
        <v>15953819.200000001</v>
      </c>
      <c r="P97" s="40">
        <f t="shared" si="15"/>
        <v>18820304.03</v>
      </c>
      <c r="Q97" s="66"/>
      <c r="R97" s="37">
        <v>775042.6</v>
      </c>
      <c r="S97" s="37">
        <v>1129709.5</v>
      </c>
      <c r="T97" s="37">
        <v>15291</v>
      </c>
      <c r="U97" s="37">
        <v>359.2</v>
      </c>
      <c r="V97" s="37">
        <v>5379.5</v>
      </c>
      <c r="W97" s="37">
        <v>150390</v>
      </c>
      <c r="X97" s="37">
        <v>180264</v>
      </c>
      <c r="Y97" s="38">
        <f t="shared" si="17"/>
        <v>2256435.8</v>
      </c>
      <c r="Z97" s="37">
        <v>11505687.1</v>
      </c>
      <c r="AA97" s="37">
        <v>810509.5</v>
      </c>
      <c r="AB97" s="37">
        <v>447637.9</v>
      </c>
      <c r="AC97" s="39">
        <f t="shared" si="18"/>
        <v>12763834.5</v>
      </c>
      <c r="AD97" s="40">
        <f t="shared" si="19"/>
        <v>15020270.3</v>
      </c>
      <c r="AE97" s="64"/>
      <c r="AF97" s="37">
        <v>111461.73000000001</v>
      </c>
      <c r="AG97" s="37">
        <v>160869.47</v>
      </c>
      <c r="AH97" s="37">
        <v>1499.73</v>
      </c>
      <c r="AI97" s="37">
        <v>63.23</v>
      </c>
      <c r="AJ97" s="37">
        <v>494.8</v>
      </c>
      <c r="AK97" s="37">
        <v>14689.38</v>
      </c>
      <c r="AL97" s="37">
        <v>15946.19</v>
      </c>
      <c r="AM97" s="38">
        <f t="shared" si="16"/>
        <v>305024.52999999997</v>
      </c>
      <c r="AN97" s="37">
        <v>1437781.58</v>
      </c>
      <c r="AO97" s="37">
        <v>101283.42</v>
      </c>
      <c r="AP97" s="37">
        <v>55927.34</v>
      </c>
      <c r="AQ97" s="39">
        <f t="shared" si="20"/>
        <v>1594992.34</v>
      </c>
      <c r="AR97" s="40">
        <f t="shared" si="21"/>
        <v>1900016.87</v>
      </c>
    </row>
    <row r="98" spans="1:44" ht="12.75" customHeight="1">
      <c r="A98" s="34" t="s">
        <v>45</v>
      </c>
      <c r="B98" s="35" t="s">
        <v>123</v>
      </c>
      <c r="C98" s="36" t="s">
        <v>282</v>
      </c>
      <c r="D98" s="37">
        <v>1255534.94</v>
      </c>
      <c r="E98" s="37">
        <v>1597244.03</v>
      </c>
      <c r="F98" s="37">
        <v>20127.7</v>
      </c>
      <c r="G98" s="37">
        <v>534.44</v>
      </c>
      <c r="H98" s="37">
        <v>7008.85</v>
      </c>
      <c r="I98" s="37">
        <v>140951.16</v>
      </c>
      <c r="J98" s="37">
        <v>233467.13</v>
      </c>
      <c r="K98" s="38">
        <f t="shared" si="13"/>
        <v>3254868.25</v>
      </c>
      <c r="L98" s="37">
        <v>13745801.6</v>
      </c>
      <c r="M98" s="37">
        <v>1602191.97</v>
      </c>
      <c r="N98" s="37">
        <v>79545.98</v>
      </c>
      <c r="O98" s="39">
        <f t="shared" si="14"/>
        <v>15427539.549999999</v>
      </c>
      <c r="P98" s="40">
        <f t="shared" si="15"/>
        <v>18682407.799999997</v>
      </c>
      <c r="Q98" s="66"/>
      <c r="R98" s="37">
        <v>922693.9</v>
      </c>
      <c r="S98" s="37">
        <v>1219525.7</v>
      </c>
      <c r="T98" s="37">
        <v>16506.7</v>
      </c>
      <c r="U98" s="37">
        <v>387.8</v>
      </c>
      <c r="V98" s="37">
        <v>5807.2</v>
      </c>
      <c r="W98" s="37">
        <v>117793.2</v>
      </c>
      <c r="X98" s="37">
        <v>194595.7</v>
      </c>
      <c r="Y98" s="38">
        <f t="shared" si="17"/>
        <v>2477310.2000000007</v>
      </c>
      <c r="Z98" s="37">
        <v>10997297.8</v>
      </c>
      <c r="AA98" s="37">
        <v>1281830.1</v>
      </c>
      <c r="AB98" s="37">
        <v>63643</v>
      </c>
      <c r="AC98" s="39">
        <f t="shared" si="18"/>
        <v>12342770.9</v>
      </c>
      <c r="AD98" s="40">
        <f t="shared" si="19"/>
        <v>14820081.100000001</v>
      </c>
      <c r="AE98" s="64"/>
      <c r="AF98" s="37">
        <v>166420.52</v>
      </c>
      <c r="AG98" s="37">
        <v>188859.17</v>
      </c>
      <c r="AH98" s="37">
        <v>1810.5</v>
      </c>
      <c r="AI98" s="37">
        <v>73.32</v>
      </c>
      <c r="AJ98" s="37">
        <v>600.83</v>
      </c>
      <c r="AK98" s="37">
        <v>11578.98</v>
      </c>
      <c r="AL98" s="37">
        <v>19435.72</v>
      </c>
      <c r="AM98" s="38">
        <f t="shared" si="16"/>
        <v>388779.04000000004</v>
      </c>
      <c r="AN98" s="37">
        <v>1374251.89</v>
      </c>
      <c r="AO98" s="37">
        <v>160180.94</v>
      </c>
      <c r="AP98" s="37">
        <v>7951.49</v>
      </c>
      <c r="AQ98" s="39">
        <f t="shared" si="20"/>
        <v>1542384.3199999998</v>
      </c>
      <c r="AR98" s="40">
        <f t="shared" si="21"/>
        <v>1931163.3599999999</v>
      </c>
    </row>
    <row r="99" spans="1:44" ht="12.75" customHeight="1">
      <c r="A99" s="34" t="s">
        <v>45</v>
      </c>
      <c r="B99" s="35" t="s">
        <v>124</v>
      </c>
      <c r="C99" s="36" t="s">
        <v>283</v>
      </c>
      <c r="D99" s="37">
        <v>20770516.209999997</v>
      </c>
      <c r="E99" s="37">
        <v>15558860.87</v>
      </c>
      <c r="F99" s="37">
        <v>196065.23</v>
      </c>
      <c r="G99" s="37">
        <v>5206.01</v>
      </c>
      <c r="H99" s="37">
        <v>68273.72</v>
      </c>
      <c r="I99" s="37">
        <v>1627006.59</v>
      </c>
      <c r="J99" s="37">
        <v>2274218.91</v>
      </c>
      <c r="K99" s="38">
        <f t="shared" si="13"/>
        <v>40500147.53999999</v>
      </c>
      <c r="L99" s="37">
        <v>299124160.22</v>
      </c>
      <c r="M99" s="37">
        <v>25445603.07</v>
      </c>
      <c r="N99" s="37">
        <v>4297464.39</v>
      </c>
      <c r="O99" s="39">
        <f t="shared" si="14"/>
        <v>328867227.68</v>
      </c>
      <c r="P99" s="40">
        <f t="shared" si="15"/>
        <v>369367375.22</v>
      </c>
      <c r="Q99" s="66"/>
      <c r="R99" s="37">
        <v>15900515.9</v>
      </c>
      <c r="S99" s="37">
        <v>11932226.2</v>
      </c>
      <c r="T99" s="37">
        <v>161506.6</v>
      </c>
      <c r="U99" s="37">
        <v>3794.2</v>
      </c>
      <c r="V99" s="37">
        <v>56819.3</v>
      </c>
      <c r="W99" s="37">
        <v>1402671.3</v>
      </c>
      <c r="X99" s="37">
        <v>1903985.9</v>
      </c>
      <c r="Y99" s="38">
        <f t="shared" si="17"/>
        <v>31361519.400000002</v>
      </c>
      <c r="Z99" s="37">
        <v>239313615.6</v>
      </c>
      <c r="AA99" s="37">
        <v>20357697.8</v>
      </c>
      <c r="AB99" s="37">
        <v>3438308.5</v>
      </c>
      <c r="AC99" s="39">
        <f t="shared" si="18"/>
        <v>263109621.9</v>
      </c>
      <c r="AD99" s="40">
        <f t="shared" si="19"/>
        <v>294471141.3</v>
      </c>
      <c r="AE99" s="64"/>
      <c r="AF99" s="37">
        <v>2435000.1500000004</v>
      </c>
      <c r="AG99" s="37">
        <v>1813317.34</v>
      </c>
      <c r="AH99" s="37">
        <v>17279.32</v>
      </c>
      <c r="AI99" s="37">
        <v>705.91</v>
      </c>
      <c r="AJ99" s="37">
        <v>5727.21</v>
      </c>
      <c r="AK99" s="37">
        <v>112167.65</v>
      </c>
      <c r="AL99" s="37">
        <v>185116.51</v>
      </c>
      <c r="AM99" s="38">
        <f t="shared" si="16"/>
        <v>4569314.090000001</v>
      </c>
      <c r="AN99" s="37">
        <v>29905272.3</v>
      </c>
      <c r="AO99" s="37">
        <v>2543952.64</v>
      </c>
      <c r="AP99" s="37">
        <v>429577.95</v>
      </c>
      <c r="AQ99" s="39">
        <f t="shared" si="20"/>
        <v>32878802.89</v>
      </c>
      <c r="AR99" s="40">
        <f t="shared" si="21"/>
        <v>37448116.980000004</v>
      </c>
    </row>
    <row r="100" spans="1:44" ht="12.75" customHeight="1">
      <c r="A100" s="34" t="s">
        <v>46</v>
      </c>
      <c r="B100" s="35" t="s">
        <v>125</v>
      </c>
      <c r="C100" s="36" t="s">
        <v>215</v>
      </c>
      <c r="D100" s="37">
        <v>7660884.640000001</v>
      </c>
      <c r="E100" s="37">
        <v>6204401.98</v>
      </c>
      <c r="F100" s="37">
        <v>81180.19</v>
      </c>
      <c r="G100" s="37">
        <v>2351.98</v>
      </c>
      <c r="H100" s="37">
        <v>30472.45</v>
      </c>
      <c r="I100" s="37">
        <v>565473.41</v>
      </c>
      <c r="J100" s="37">
        <v>1396169.62</v>
      </c>
      <c r="K100" s="38">
        <f t="shared" si="13"/>
        <v>15940934.27</v>
      </c>
      <c r="L100" s="37">
        <v>64131493.07</v>
      </c>
      <c r="M100" s="37">
        <v>6722101.87</v>
      </c>
      <c r="N100" s="37">
        <v>1608046.48</v>
      </c>
      <c r="O100" s="39">
        <f t="shared" si="14"/>
        <v>72461641.42</v>
      </c>
      <c r="P100" s="40">
        <f t="shared" si="15"/>
        <v>88402575.69</v>
      </c>
      <c r="Q100" s="66"/>
      <c r="R100" s="37">
        <v>6003935.5</v>
      </c>
      <c r="S100" s="37">
        <v>4784690.9</v>
      </c>
      <c r="T100" s="37">
        <v>68126.9</v>
      </c>
      <c r="U100" s="37">
        <v>1718.3</v>
      </c>
      <c r="V100" s="37">
        <v>25809.2</v>
      </c>
      <c r="W100" s="37">
        <v>495925.8</v>
      </c>
      <c r="X100" s="37">
        <v>1126580.8</v>
      </c>
      <c r="Y100" s="38">
        <f t="shared" si="17"/>
        <v>12506787.400000002</v>
      </c>
      <c r="Z100" s="37">
        <v>51308257.6</v>
      </c>
      <c r="AA100" s="37">
        <v>5378002.6</v>
      </c>
      <c r="AB100" s="37">
        <v>1286563.3</v>
      </c>
      <c r="AC100" s="39">
        <f t="shared" si="18"/>
        <v>57972823.5</v>
      </c>
      <c r="AD100" s="40">
        <f t="shared" si="19"/>
        <v>70479610.9</v>
      </c>
      <c r="AE100" s="64"/>
      <c r="AF100" s="37">
        <v>828474.57</v>
      </c>
      <c r="AG100" s="37">
        <v>709855.54</v>
      </c>
      <c r="AH100" s="37">
        <v>6526.65</v>
      </c>
      <c r="AI100" s="37">
        <v>316.84</v>
      </c>
      <c r="AJ100" s="37">
        <v>2331.63</v>
      </c>
      <c r="AK100" s="37">
        <v>34773.81</v>
      </c>
      <c r="AL100" s="37">
        <v>134794.41</v>
      </c>
      <c r="AM100" s="38">
        <f t="shared" si="16"/>
        <v>1717073.4499999997</v>
      </c>
      <c r="AN100" s="37">
        <v>6411617.720000001</v>
      </c>
      <c r="AO100" s="37">
        <v>672049.64</v>
      </c>
      <c r="AP100" s="37">
        <v>160741.59</v>
      </c>
      <c r="AQ100" s="39">
        <f t="shared" si="20"/>
        <v>7244408.950000001</v>
      </c>
      <c r="AR100" s="40">
        <f t="shared" si="21"/>
        <v>8961482.4</v>
      </c>
    </row>
    <row r="101" spans="1:44" ht="12.75" customHeight="1">
      <c r="A101" s="34" t="s">
        <v>47</v>
      </c>
      <c r="B101" s="35" t="s">
        <v>126</v>
      </c>
      <c r="C101" s="36" t="s">
        <v>217</v>
      </c>
      <c r="D101" s="37">
        <v>1265531.93</v>
      </c>
      <c r="E101" s="37">
        <v>1283516.89</v>
      </c>
      <c r="F101" s="37">
        <v>16793.91</v>
      </c>
      <c r="G101" s="37">
        <v>486.56</v>
      </c>
      <c r="H101" s="37">
        <v>6303.89</v>
      </c>
      <c r="I101" s="37">
        <v>136796.32</v>
      </c>
      <c r="J101" s="37">
        <v>288828.37</v>
      </c>
      <c r="K101" s="38">
        <f>SUM(D101:J101)</f>
        <v>2998257.87</v>
      </c>
      <c r="L101" s="37">
        <v>12136039.86</v>
      </c>
      <c r="M101" s="37">
        <v>1581883.02</v>
      </c>
      <c r="N101" s="37">
        <v>78670.16</v>
      </c>
      <c r="O101" s="39">
        <f>+N101+M101+L101</f>
        <v>13796593.04</v>
      </c>
      <c r="P101" s="40">
        <f>+O101+K101</f>
        <v>16794850.91</v>
      </c>
      <c r="Q101" s="66"/>
      <c r="R101" s="37">
        <v>975936.3</v>
      </c>
      <c r="S101" s="37">
        <v>1001980.3</v>
      </c>
      <c r="T101" s="37">
        <v>14266.7</v>
      </c>
      <c r="U101" s="37">
        <v>359.8</v>
      </c>
      <c r="V101" s="37">
        <v>5404.8</v>
      </c>
      <c r="W101" s="37">
        <v>118101.3</v>
      </c>
      <c r="X101" s="37">
        <v>235921.6</v>
      </c>
      <c r="Y101" s="38">
        <f t="shared" si="17"/>
        <v>2351970.8000000003</v>
      </c>
      <c r="Z101" s="37">
        <v>9709411.6</v>
      </c>
      <c r="AA101" s="37">
        <v>1265582</v>
      </c>
      <c r="AB101" s="37">
        <v>62942.3</v>
      </c>
      <c r="AC101" s="39">
        <f t="shared" si="18"/>
        <v>11037935.9</v>
      </c>
      <c r="AD101" s="40">
        <f t="shared" si="19"/>
        <v>13389906.700000001</v>
      </c>
      <c r="AE101" s="64"/>
      <c r="AF101" s="37">
        <v>144797.81</v>
      </c>
      <c r="AG101" s="37">
        <v>140768.3</v>
      </c>
      <c r="AH101" s="37">
        <v>1263.61</v>
      </c>
      <c r="AI101" s="37">
        <v>63.38</v>
      </c>
      <c r="AJ101" s="37">
        <v>449.55</v>
      </c>
      <c r="AK101" s="37">
        <v>9347.51</v>
      </c>
      <c r="AL101" s="37">
        <v>26453.39</v>
      </c>
      <c r="AM101" s="38">
        <f>SUM(AF101:AL101)</f>
        <v>323143.55</v>
      </c>
      <c r="AN101" s="37">
        <v>1213314.1199999999</v>
      </c>
      <c r="AO101" s="37">
        <v>158150.51</v>
      </c>
      <c r="AP101" s="37">
        <v>7863.93</v>
      </c>
      <c r="AQ101" s="39">
        <f t="shared" si="20"/>
        <v>1379328.5599999998</v>
      </c>
      <c r="AR101" s="40">
        <f t="shared" si="21"/>
        <v>1702472.1099999999</v>
      </c>
    </row>
    <row r="102" spans="1:44" ht="12.75">
      <c r="A102" s="34" t="s">
        <v>48</v>
      </c>
      <c r="B102" s="35" t="s">
        <v>127</v>
      </c>
      <c r="C102" s="36" t="s">
        <v>218</v>
      </c>
      <c r="D102" s="37">
        <v>17252263.639999997</v>
      </c>
      <c r="E102" s="37">
        <v>14316210.19</v>
      </c>
      <c r="F102" s="37">
        <v>177944.91</v>
      </c>
      <c r="G102" s="37">
        <v>4775.38</v>
      </c>
      <c r="H102" s="37">
        <v>67092.96</v>
      </c>
      <c r="I102" s="37">
        <v>1301421.43</v>
      </c>
      <c r="J102" s="37">
        <v>2895833.67</v>
      </c>
      <c r="K102" s="38">
        <f>SUM(D102:J102)</f>
        <v>36015542.18</v>
      </c>
      <c r="L102" s="37">
        <v>229682426.72</v>
      </c>
      <c r="M102" s="37">
        <v>18285668.76</v>
      </c>
      <c r="N102" s="37">
        <v>911030.64</v>
      </c>
      <c r="O102" s="39">
        <f>+N102+M102+L102</f>
        <v>248879126.12</v>
      </c>
      <c r="P102" s="40">
        <f>+O102+K102</f>
        <v>284894668.3</v>
      </c>
      <c r="Q102" s="66"/>
      <c r="R102" s="37">
        <v>13513708.8</v>
      </c>
      <c r="S102" s="37">
        <v>10927920.4</v>
      </c>
      <c r="T102" s="37">
        <v>150966.4</v>
      </c>
      <c r="U102" s="37">
        <v>3505.1</v>
      </c>
      <c r="V102" s="37">
        <v>56607.1</v>
      </c>
      <c r="W102" s="37">
        <v>1121771</v>
      </c>
      <c r="X102" s="37">
        <v>2521689.4</v>
      </c>
      <c r="Y102" s="38">
        <f t="shared" si="17"/>
        <v>28296168.200000003</v>
      </c>
      <c r="Z102" s="37">
        <v>183756912</v>
      </c>
      <c r="AA102" s="37">
        <v>14629408.4</v>
      </c>
      <c r="AB102" s="37">
        <v>728895.9</v>
      </c>
      <c r="AC102" s="39">
        <f>+AB102+AA102+Z102</f>
        <v>199115216.3</v>
      </c>
      <c r="AD102" s="40">
        <f>+AC102+Y102</f>
        <v>227411384.5</v>
      </c>
      <c r="AE102" s="64"/>
      <c r="AF102" s="37">
        <v>1869277.42</v>
      </c>
      <c r="AG102" s="37">
        <v>1694144.9</v>
      </c>
      <c r="AH102" s="37">
        <v>13489.26</v>
      </c>
      <c r="AI102" s="37">
        <v>635.14</v>
      </c>
      <c r="AJ102" s="37">
        <v>5242.93</v>
      </c>
      <c r="AK102" s="37">
        <v>89825.22</v>
      </c>
      <c r="AL102" s="37">
        <v>187072.14</v>
      </c>
      <c r="AM102" s="38">
        <f>SUM(AF102:AL102)</f>
        <v>3859687.0100000002</v>
      </c>
      <c r="AN102" s="37">
        <v>22962757.35</v>
      </c>
      <c r="AO102" s="37">
        <v>1828130.18</v>
      </c>
      <c r="AP102" s="37">
        <v>91067.37</v>
      </c>
      <c r="AQ102" s="39">
        <f>+AP102+AO102+AN102</f>
        <v>24881954.900000002</v>
      </c>
      <c r="AR102" s="40">
        <f>+AQ102+AM102</f>
        <v>28741641.910000004</v>
      </c>
    </row>
    <row r="103" spans="4:44" ht="12.75">
      <c r="D103" s="2"/>
      <c r="J103" s="2"/>
      <c r="K103" s="2"/>
      <c r="L103" s="2"/>
      <c r="M103" s="2"/>
      <c r="N103" s="2"/>
      <c r="O103" s="2"/>
      <c r="P103" s="2"/>
      <c r="R103" s="2"/>
      <c r="X103" s="2"/>
      <c r="Y103" s="2"/>
      <c r="Z103" s="2"/>
      <c r="AA103" s="2"/>
      <c r="AB103" s="2"/>
      <c r="AC103" s="2"/>
      <c r="AD103" s="2"/>
      <c r="AF103" s="2"/>
      <c r="AL103" s="2"/>
      <c r="AM103" s="2"/>
      <c r="AN103" s="2"/>
      <c r="AO103" s="2"/>
      <c r="AP103" s="2"/>
      <c r="AQ103" s="2"/>
      <c r="AR103" s="2"/>
    </row>
    <row r="104" spans="4:44" ht="12.75">
      <c r="D104" s="2"/>
      <c r="J104" s="2"/>
      <c r="K104" s="2"/>
      <c r="L104" s="2"/>
      <c r="M104" s="2"/>
      <c r="N104" s="2"/>
      <c r="O104" s="2"/>
      <c r="P104" s="2"/>
      <c r="R104" s="2"/>
      <c r="X104" s="2"/>
      <c r="Y104" s="2"/>
      <c r="Z104" s="2"/>
      <c r="AA104" s="2"/>
      <c r="AB104" s="2"/>
      <c r="AC104" s="2"/>
      <c r="AD104" s="2"/>
      <c r="AF104" s="2"/>
      <c r="AL104" s="2"/>
      <c r="AM104" s="2"/>
      <c r="AN104" s="2"/>
      <c r="AO104" s="2"/>
      <c r="AP104" s="2"/>
      <c r="AQ104" s="2"/>
      <c r="AR104" s="2"/>
    </row>
    <row r="105" spans="4:44" ht="12.75">
      <c r="D105" s="2"/>
      <c r="J105" s="2"/>
      <c r="K105" s="2"/>
      <c r="L105" s="2"/>
      <c r="M105" s="2"/>
      <c r="N105" s="2"/>
      <c r="O105" s="2"/>
      <c r="P105" s="2"/>
      <c r="R105" s="2"/>
      <c r="X105" s="2"/>
      <c r="Y105" s="2"/>
      <c r="Z105" s="2"/>
      <c r="AA105" s="2"/>
      <c r="AB105" s="2"/>
      <c r="AC105" s="2"/>
      <c r="AD105" s="2"/>
      <c r="AF105" s="2"/>
      <c r="AL105" s="2"/>
      <c r="AM105" s="2"/>
      <c r="AN105" s="2"/>
      <c r="AO105" s="2"/>
      <c r="AP105" s="2"/>
      <c r="AQ105" s="2"/>
      <c r="AR105" s="2"/>
    </row>
    <row r="106" spans="4:44" ht="12.75">
      <c r="D106" s="2"/>
      <c r="J106" s="2"/>
      <c r="K106" s="2"/>
      <c r="L106" s="2"/>
      <c r="M106" s="2"/>
      <c r="N106" s="2"/>
      <c r="O106" s="2"/>
      <c r="P106" s="2"/>
      <c r="R106" s="2"/>
      <c r="X106" s="2"/>
      <c r="Y106" s="2"/>
      <c r="Z106" s="2"/>
      <c r="AA106" s="2"/>
      <c r="AB106" s="2"/>
      <c r="AC106" s="2"/>
      <c r="AD106" s="2"/>
      <c r="AF106" s="2"/>
      <c r="AL106" s="2"/>
      <c r="AM106" s="2"/>
      <c r="AN106" s="2"/>
      <c r="AO106" s="2"/>
      <c r="AP106" s="2"/>
      <c r="AQ106" s="2"/>
      <c r="AR106" s="2"/>
    </row>
    <row r="107" spans="4:44" ht="12.75">
      <c r="D107" s="2"/>
      <c r="J107" s="2"/>
      <c r="K107" s="2"/>
      <c r="L107" s="2"/>
      <c r="M107" s="2"/>
      <c r="N107" s="2"/>
      <c r="O107" s="2"/>
      <c r="P107" s="2"/>
      <c r="R107" s="2"/>
      <c r="X107" s="2"/>
      <c r="Y107" s="2"/>
      <c r="Z107" s="2"/>
      <c r="AA107" s="2"/>
      <c r="AB107" s="2"/>
      <c r="AC107" s="2"/>
      <c r="AD107" s="2"/>
      <c r="AF107" s="2"/>
      <c r="AL107" s="2"/>
      <c r="AM107" s="2"/>
      <c r="AN107" s="2"/>
      <c r="AO107" s="2"/>
      <c r="AP107" s="2"/>
      <c r="AQ107" s="2"/>
      <c r="AR107" s="2"/>
    </row>
    <row r="108" spans="4:44" ht="12.75">
      <c r="D108" s="2"/>
      <c r="J108" s="2"/>
      <c r="K108" s="2"/>
      <c r="L108" s="2"/>
      <c r="M108" s="2"/>
      <c r="N108" s="2"/>
      <c r="O108" s="2"/>
      <c r="P108" s="2"/>
      <c r="R108" s="2"/>
      <c r="X108" s="2"/>
      <c r="Y108" s="2"/>
      <c r="Z108" s="2"/>
      <c r="AA108" s="2"/>
      <c r="AB108" s="2"/>
      <c r="AC108" s="2"/>
      <c r="AD108" s="2"/>
      <c r="AF108" s="2"/>
      <c r="AL108" s="2"/>
      <c r="AM108" s="2"/>
      <c r="AN108" s="2"/>
      <c r="AO108" s="2"/>
      <c r="AP108" s="2"/>
      <c r="AQ108" s="2"/>
      <c r="AR108" s="2"/>
    </row>
    <row r="109" spans="4:44" ht="12.75">
      <c r="D109" s="2"/>
      <c r="J109" s="2"/>
      <c r="K109" s="2"/>
      <c r="L109" s="2"/>
      <c r="M109" s="2"/>
      <c r="N109" s="2"/>
      <c r="O109" s="2"/>
      <c r="P109" s="2"/>
      <c r="R109" s="2"/>
      <c r="X109" s="2"/>
      <c r="Y109" s="2"/>
      <c r="Z109" s="2"/>
      <c r="AA109" s="2"/>
      <c r="AB109" s="2"/>
      <c r="AC109" s="2"/>
      <c r="AD109" s="2"/>
      <c r="AF109" s="2"/>
      <c r="AL109" s="2"/>
      <c r="AM109" s="2"/>
      <c r="AN109" s="2"/>
      <c r="AO109" s="2"/>
      <c r="AP109" s="2"/>
      <c r="AQ109" s="2"/>
      <c r="AR109" s="2"/>
    </row>
    <row r="110" spans="4:44" ht="12.75">
      <c r="D110" s="2"/>
      <c r="J110" s="2"/>
      <c r="K110" s="2"/>
      <c r="L110" s="2"/>
      <c r="M110" s="2"/>
      <c r="N110" s="2"/>
      <c r="O110" s="2"/>
      <c r="P110" s="2"/>
      <c r="R110" s="2"/>
      <c r="X110" s="2"/>
      <c r="Y110" s="2"/>
      <c r="Z110" s="2"/>
      <c r="AA110" s="2"/>
      <c r="AB110" s="2"/>
      <c r="AC110" s="2"/>
      <c r="AD110" s="2"/>
      <c r="AF110" s="2"/>
      <c r="AL110" s="2"/>
      <c r="AM110" s="2"/>
      <c r="AN110" s="2"/>
      <c r="AO110" s="2"/>
      <c r="AP110" s="2"/>
      <c r="AQ110" s="2"/>
      <c r="AR110" s="2"/>
    </row>
    <row r="111" spans="4:44" ht="12.75">
      <c r="D111" s="2"/>
      <c r="J111" s="2"/>
      <c r="K111" s="2"/>
      <c r="L111" s="2"/>
      <c r="M111" s="2"/>
      <c r="N111" s="2"/>
      <c r="O111" s="2"/>
      <c r="P111" s="2"/>
      <c r="R111" s="2"/>
      <c r="X111" s="2"/>
      <c r="Y111" s="2"/>
      <c r="Z111" s="2"/>
      <c r="AA111" s="2"/>
      <c r="AB111" s="2"/>
      <c r="AC111" s="2"/>
      <c r="AD111" s="2"/>
      <c r="AF111" s="2"/>
      <c r="AL111" s="2"/>
      <c r="AM111" s="2"/>
      <c r="AN111" s="2"/>
      <c r="AO111" s="2"/>
      <c r="AP111" s="2"/>
      <c r="AQ111" s="2"/>
      <c r="AR111" s="2"/>
    </row>
    <row r="112" spans="4:44" ht="12.75">
      <c r="D112" s="2"/>
      <c r="J112" s="2"/>
      <c r="K112" s="2"/>
      <c r="L112" s="2"/>
      <c r="M112" s="2"/>
      <c r="N112" s="2"/>
      <c r="O112" s="2"/>
      <c r="P112" s="2"/>
      <c r="R112" s="2"/>
      <c r="X112" s="2"/>
      <c r="Y112" s="2"/>
      <c r="Z112" s="2"/>
      <c r="AA112" s="2"/>
      <c r="AB112" s="2"/>
      <c r="AC112" s="2"/>
      <c r="AD112" s="2"/>
      <c r="AF112" s="2"/>
      <c r="AL112" s="2"/>
      <c r="AM112" s="2"/>
      <c r="AN112" s="2"/>
      <c r="AO112" s="2"/>
      <c r="AP112" s="2"/>
      <c r="AQ112" s="2"/>
      <c r="AR112" s="2"/>
    </row>
    <row r="113" spans="4:44" ht="12.75">
      <c r="D113" s="2"/>
      <c r="J113" s="2"/>
      <c r="K113" s="2"/>
      <c r="L113" s="2"/>
      <c r="M113" s="2"/>
      <c r="N113" s="2"/>
      <c r="O113" s="2"/>
      <c r="P113" s="2"/>
      <c r="R113" s="2"/>
      <c r="X113" s="2"/>
      <c r="Y113" s="2"/>
      <c r="Z113" s="2"/>
      <c r="AA113" s="2"/>
      <c r="AB113" s="2"/>
      <c r="AC113" s="2"/>
      <c r="AD113" s="2"/>
      <c r="AF113" s="2"/>
      <c r="AL113" s="2"/>
      <c r="AM113" s="2"/>
      <c r="AN113" s="2"/>
      <c r="AO113" s="2"/>
      <c r="AP113" s="2"/>
      <c r="AQ113" s="2"/>
      <c r="AR113" s="2"/>
    </row>
    <row r="114" spans="4:44" ht="12.75">
      <c r="D114" s="2"/>
      <c r="J114" s="2"/>
      <c r="K114" s="2"/>
      <c r="L114" s="2"/>
      <c r="M114" s="2"/>
      <c r="N114" s="2"/>
      <c r="O114" s="2"/>
      <c r="P114" s="2"/>
      <c r="R114" s="2"/>
      <c r="X114" s="2"/>
      <c r="Y114" s="2"/>
      <c r="Z114" s="2"/>
      <c r="AA114" s="2"/>
      <c r="AB114" s="2"/>
      <c r="AC114" s="2"/>
      <c r="AD114" s="2"/>
      <c r="AF114" s="2"/>
      <c r="AL114" s="2"/>
      <c r="AM114" s="2"/>
      <c r="AN114" s="2"/>
      <c r="AO114" s="2"/>
      <c r="AP114" s="2"/>
      <c r="AQ114" s="2"/>
      <c r="AR114" s="2"/>
    </row>
    <row r="115" spans="4:44" ht="12.75">
      <c r="D115" s="2"/>
      <c r="J115" s="2"/>
      <c r="K115" s="2"/>
      <c r="L115" s="2"/>
      <c r="M115" s="2"/>
      <c r="N115" s="2"/>
      <c r="O115" s="2"/>
      <c r="P115" s="2"/>
      <c r="R115" s="2"/>
      <c r="X115" s="2"/>
      <c r="Y115" s="2"/>
      <c r="Z115" s="2"/>
      <c r="AA115" s="2"/>
      <c r="AB115" s="2"/>
      <c r="AC115" s="2"/>
      <c r="AD115" s="2"/>
      <c r="AF115" s="2"/>
      <c r="AL115" s="2"/>
      <c r="AM115" s="2"/>
      <c r="AN115" s="2"/>
      <c r="AO115" s="2"/>
      <c r="AP115" s="2"/>
      <c r="AQ115" s="2"/>
      <c r="AR115" s="2"/>
    </row>
    <row r="116" spans="4:44" ht="12.75">
      <c r="D116" s="2"/>
      <c r="J116" s="2"/>
      <c r="K116" s="2"/>
      <c r="L116" s="2"/>
      <c r="M116" s="2"/>
      <c r="N116" s="2"/>
      <c r="O116" s="2"/>
      <c r="P116" s="2"/>
      <c r="R116" s="2"/>
      <c r="X116" s="2"/>
      <c r="Y116" s="2"/>
      <c r="Z116" s="2"/>
      <c r="AA116" s="2"/>
      <c r="AB116" s="2"/>
      <c r="AC116" s="2"/>
      <c r="AD116" s="2"/>
      <c r="AF116" s="2"/>
      <c r="AL116" s="2"/>
      <c r="AM116" s="2"/>
      <c r="AN116" s="2"/>
      <c r="AO116" s="2"/>
      <c r="AP116" s="2"/>
      <c r="AQ116" s="2"/>
      <c r="AR116" s="2"/>
    </row>
    <row r="117" spans="4:44" ht="12.75">
      <c r="D117" s="2"/>
      <c r="J117" s="2"/>
      <c r="K117" s="2"/>
      <c r="L117" s="2"/>
      <c r="M117" s="2"/>
      <c r="N117" s="2"/>
      <c r="O117" s="2"/>
      <c r="P117" s="2"/>
      <c r="R117" s="2"/>
      <c r="X117" s="2"/>
      <c r="Y117" s="2"/>
      <c r="Z117" s="2"/>
      <c r="AA117" s="2"/>
      <c r="AB117" s="2"/>
      <c r="AC117" s="2"/>
      <c r="AD117" s="2"/>
      <c r="AF117" s="2"/>
      <c r="AL117" s="2"/>
      <c r="AM117" s="2"/>
      <c r="AN117" s="2"/>
      <c r="AO117" s="2"/>
      <c r="AP117" s="2"/>
      <c r="AQ117" s="2"/>
      <c r="AR117" s="2"/>
    </row>
    <row r="118" spans="4:44" ht="12.75">
      <c r="D118" s="2"/>
      <c r="J118" s="2"/>
      <c r="K118" s="2"/>
      <c r="L118" s="2"/>
      <c r="M118" s="2"/>
      <c r="N118" s="2"/>
      <c r="O118" s="2"/>
      <c r="P118" s="2"/>
      <c r="R118" s="2"/>
      <c r="X118" s="2"/>
      <c r="Y118" s="2"/>
      <c r="Z118" s="2"/>
      <c r="AA118" s="2"/>
      <c r="AB118" s="2"/>
      <c r="AC118" s="2"/>
      <c r="AD118" s="2"/>
      <c r="AF118" s="2"/>
      <c r="AL118" s="2"/>
      <c r="AM118" s="2"/>
      <c r="AN118" s="2"/>
      <c r="AO118" s="2"/>
      <c r="AP118" s="2"/>
      <c r="AQ118" s="2"/>
      <c r="AR118" s="2"/>
    </row>
    <row r="119" spans="4:44" ht="12.75">
      <c r="D119" s="2"/>
      <c r="J119" s="2"/>
      <c r="K119" s="2"/>
      <c r="L119" s="2"/>
      <c r="M119" s="2"/>
      <c r="N119" s="2"/>
      <c r="O119" s="2"/>
      <c r="P119" s="2"/>
      <c r="R119" s="2"/>
      <c r="X119" s="2"/>
      <c r="Y119" s="2"/>
      <c r="Z119" s="2"/>
      <c r="AA119" s="2"/>
      <c r="AB119" s="2"/>
      <c r="AC119" s="2"/>
      <c r="AD119" s="2"/>
      <c r="AF119" s="2"/>
      <c r="AL119" s="2"/>
      <c r="AM119" s="2"/>
      <c r="AN119" s="2"/>
      <c r="AO119" s="2"/>
      <c r="AP119" s="2"/>
      <c r="AQ119" s="2"/>
      <c r="AR119" s="2"/>
    </row>
    <row r="120" spans="4:44" ht="12.75">
      <c r="D120" s="2"/>
      <c r="J120" s="2"/>
      <c r="K120" s="2"/>
      <c r="L120" s="2"/>
      <c r="M120" s="2"/>
      <c r="N120" s="2"/>
      <c r="O120" s="2"/>
      <c r="P120" s="2"/>
      <c r="R120" s="2"/>
      <c r="X120" s="2"/>
      <c r="Y120" s="2"/>
      <c r="Z120" s="2"/>
      <c r="AA120" s="2"/>
      <c r="AB120" s="2"/>
      <c r="AC120" s="2"/>
      <c r="AD120" s="2"/>
      <c r="AF120" s="2"/>
      <c r="AL120" s="2"/>
      <c r="AM120" s="2"/>
      <c r="AN120" s="2"/>
      <c r="AO120" s="2"/>
      <c r="AP120" s="2"/>
      <c r="AQ120" s="2"/>
      <c r="AR120" s="2"/>
    </row>
    <row r="121" spans="4:44" ht="12.75">
      <c r="D121" s="2"/>
      <c r="J121" s="2"/>
      <c r="K121" s="2"/>
      <c r="L121" s="2"/>
      <c r="M121" s="2"/>
      <c r="N121" s="2"/>
      <c r="O121" s="2"/>
      <c r="P121" s="2"/>
      <c r="R121" s="2"/>
      <c r="X121" s="2"/>
      <c r="Y121" s="2"/>
      <c r="Z121" s="2"/>
      <c r="AA121" s="2"/>
      <c r="AB121" s="2"/>
      <c r="AC121" s="2"/>
      <c r="AD121" s="2"/>
      <c r="AF121" s="2"/>
      <c r="AL121" s="2"/>
      <c r="AM121" s="2"/>
      <c r="AN121" s="2"/>
      <c r="AO121" s="2"/>
      <c r="AP121" s="2"/>
      <c r="AQ121" s="2"/>
      <c r="AR121" s="2"/>
    </row>
    <row r="122" spans="4:44" ht="12.75">
      <c r="D122" s="2"/>
      <c r="J122" s="2"/>
      <c r="K122" s="2"/>
      <c r="L122" s="2"/>
      <c r="M122" s="2"/>
      <c r="N122" s="2"/>
      <c r="O122" s="2"/>
      <c r="P122" s="2"/>
      <c r="R122" s="2"/>
      <c r="X122" s="2"/>
      <c r="Y122" s="2"/>
      <c r="Z122" s="2"/>
      <c r="AA122" s="2"/>
      <c r="AB122" s="2"/>
      <c r="AC122" s="2"/>
      <c r="AD122" s="2"/>
      <c r="AF122" s="2"/>
      <c r="AL122" s="2"/>
      <c r="AM122" s="2"/>
      <c r="AN122" s="2"/>
      <c r="AO122" s="2"/>
      <c r="AP122" s="2"/>
      <c r="AQ122" s="2"/>
      <c r="AR122" s="2"/>
    </row>
    <row r="123" spans="4:44" ht="12.75">
      <c r="D123" s="2"/>
      <c r="J123" s="2"/>
      <c r="K123" s="2"/>
      <c r="L123" s="2"/>
      <c r="M123" s="2"/>
      <c r="N123" s="2"/>
      <c r="O123" s="2"/>
      <c r="P123" s="2"/>
      <c r="R123" s="2"/>
      <c r="X123" s="2"/>
      <c r="Y123" s="2"/>
      <c r="Z123" s="2"/>
      <c r="AA123" s="2"/>
      <c r="AB123" s="2"/>
      <c r="AC123" s="2"/>
      <c r="AD123" s="2"/>
      <c r="AF123" s="2"/>
      <c r="AL123" s="2"/>
      <c r="AM123" s="2"/>
      <c r="AN123" s="2"/>
      <c r="AO123" s="2"/>
      <c r="AP123" s="2"/>
      <c r="AQ123" s="2"/>
      <c r="AR123" s="2"/>
    </row>
    <row r="124" spans="4:44" ht="12.75">
      <c r="D124" s="2"/>
      <c r="J124" s="2"/>
      <c r="K124" s="2"/>
      <c r="L124" s="2"/>
      <c r="M124" s="2"/>
      <c r="N124" s="2"/>
      <c r="O124" s="2"/>
      <c r="P124" s="2"/>
      <c r="R124" s="2"/>
      <c r="X124" s="2"/>
      <c r="Y124" s="2"/>
      <c r="Z124" s="2"/>
      <c r="AA124" s="2"/>
      <c r="AB124" s="2"/>
      <c r="AC124" s="2"/>
      <c r="AD124" s="2"/>
      <c r="AF124" s="2"/>
      <c r="AL124" s="2"/>
      <c r="AM124" s="2"/>
      <c r="AN124" s="2"/>
      <c r="AO124" s="2"/>
      <c r="AP124" s="2"/>
      <c r="AQ124" s="2"/>
      <c r="AR124" s="2"/>
    </row>
    <row r="125" spans="4:44" ht="12.75">
      <c r="D125" s="2"/>
      <c r="J125" s="2"/>
      <c r="K125" s="2"/>
      <c r="L125" s="2"/>
      <c r="M125" s="2"/>
      <c r="N125" s="2"/>
      <c r="O125" s="2"/>
      <c r="P125" s="2"/>
      <c r="R125" s="2"/>
      <c r="X125" s="2"/>
      <c r="Y125" s="2"/>
      <c r="Z125" s="2"/>
      <c r="AA125" s="2"/>
      <c r="AB125" s="2"/>
      <c r="AC125" s="2"/>
      <c r="AD125" s="2"/>
      <c r="AF125" s="2"/>
      <c r="AL125" s="2"/>
      <c r="AM125" s="2"/>
      <c r="AN125" s="2"/>
      <c r="AO125" s="2"/>
      <c r="AP125" s="2"/>
      <c r="AQ125" s="2"/>
      <c r="AR125" s="2"/>
    </row>
    <row r="126" spans="4:44" ht="12.75">
      <c r="D126" s="2"/>
      <c r="J126" s="2"/>
      <c r="K126" s="2"/>
      <c r="L126" s="2"/>
      <c r="M126" s="2"/>
      <c r="N126" s="2"/>
      <c r="O126" s="2"/>
      <c r="P126" s="2"/>
      <c r="R126" s="2"/>
      <c r="X126" s="2"/>
      <c r="Y126" s="2"/>
      <c r="Z126" s="2"/>
      <c r="AA126" s="2"/>
      <c r="AB126" s="2"/>
      <c r="AC126" s="2"/>
      <c r="AD126" s="2"/>
      <c r="AF126" s="2"/>
      <c r="AL126" s="2"/>
      <c r="AM126" s="2"/>
      <c r="AN126" s="2"/>
      <c r="AO126" s="2"/>
      <c r="AP126" s="2"/>
      <c r="AQ126" s="2"/>
      <c r="AR126" s="2"/>
    </row>
    <row r="127" spans="4:44" ht="12.75">
      <c r="D127" s="2"/>
      <c r="J127" s="2"/>
      <c r="K127" s="2"/>
      <c r="L127" s="2"/>
      <c r="M127" s="2"/>
      <c r="N127" s="2"/>
      <c r="O127" s="2"/>
      <c r="P127" s="2"/>
      <c r="R127" s="2"/>
      <c r="X127" s="2"/>
      <c r="Y127" s="2"/>
      <c r="Z127" s="2"/>
      <c r="AA127" s="2"/>
      <c r="AB127" s="2"/>
      <c r="AC127" s="2"/>
      <c r="AD127" s="2"/>
      <c r="AF127" s="2"/>
      <c r="AL127" s="2"/>
      <c r="AM127" s="2"/>
      <c r="AN127" s="2"/>
      <c r="AO127" s="2"/>
      <c r="AP127" s="2"/>
      <c r="AQ127" s="2"/>
      <c r="AR127" s="2"/>
    </row>
    <row r="128" spans="4:44" ht="12.75">
      <c r="D128" s="2"/>
      <c r="J128" s="2"/>
      <c r="K128" s="2"/>
      <c r="L128" s="2"/>
      <c r="M128" s="2"/>
      <c r="N128" s="2"/>
      <c r="O128" s="2"/>
      <c r="P128" s="2"/>
      <c r="R128" s="2"/>
      <c r="X128" s="2"/>
      <c r="Y128" s="2"/>
      <c r="Z128" s="2"/>
      <c r="AA128" s="2"/>
      <c r="AB128" s="2"/>
      <c r="AC128" s="2"/>
      <c r="AD128" s="2"/>
      <c r="AF128" s="2"/>
      <c r="AL128" s="2"/>
      <c r="AM128" s="2"/>
      <c r="AN128" s="2"/>
      <c r="AO128" s="2"/>
      <c r="AP128" s="2"/>
      <c r="AQ128" s="2"/>
      <c r="AR128" s="2"/>
    </row>
    <row r="129" spans="4:44" ht="12.75">
      <c r="D129" s="2"/>
      <c r="J129" s="2"/>
      <c r="K129" s="2"/>
      <c r="L129" s="2"/>
      <c r="M129" s="2"/>
      <c r="N129" s="2"/>
      <c r="O129" s="2"/>
      <c r="P129" s="2"/>
      <c r="R129" s="2"/>
      <c r="X129" s="2"/>
      <c r="Y129" s="2"/>
      <c r="Z129" s="2"/>
      <c r="AA129" s="2"/>
      <c r="AB129" s="2"/>
      <c r="AC129" s="2"/>
      <c r="AD129" s="2"/>
      <c r="AF129" s="2"/>
      <c r="AL129" s="2"/>
      <c r="AM129" s="2"/>
      <c r="AN129" s="2"/>
      <c r="AO129" s="2"/>
      <c r="AP129" s="2"/>
      <c r="AQ129" s="2"/>
      <c r="AR129" s="2"/>
    </row>
    <row r="130" spans="4:44" ht="12.75">
      <c r="D130" s="2"/>
      <c r="J130" s="2"/>
      <c r="K130" s="2"/>
      <c r="L130" s="2"/>
      <c r="M130" s="2"/>
      <c r="N130" s="2"/>
      <c r="O130" s="2"/>
      <c r="P130" s="2"/>
      <c r="R130" s="2"/>
      <c r="X130" s="2"/>
      <c r="Y130" s="2"/>
      <c r="Z130" s="2"/>
      <c r="AA130" s="2"/>
      <c r="AB130" s="2"/>
      <c r="AC130" s="2"/>
      <c r="AD130" s="2"/>
      <c r="AF130" s="2"/>
      <c r="AL130" s="2"/>
      <c r="AM130" s="2"/>
      <c r="AN130" s="2"/>
      <c r="AO130" s="2"/>
      <c r="AP130" s="2"/>
      <c r="AQ130" s="2"/>
      <c r="AR130" s="2"/>
    </row>
    <row r="131" spans="4:44" ht="12.75">
      <c r="D131" s="2"/>
      <c r="J131" s="2"/>
      <c r="K131" s="2"/>
      <c r="L131" s="2"/>
      <c r="M131" s="2"/>
      <c r="N131" s="2"/>
      <c r="O131" s="2"/>
      <c r="P131" s="2"/>
      <c r="R131" s="2"/>
      <c r="X131" s="2"/>
      <c r="Y131" s="2"/>
      <c r="Z131" s="2"/>
      <c r="AA131" s="2"/>
      <c r="AB131" s="2"/>
      <c r="AC131" s="2"/>
      <c r="AD131" s="2"/>
      <c r="AF131" s="2"/>
      <c r="AL131" s="2"/>
      <c r="AM131" s="2"/>
      <c r="AN131" s="2"/>
      <c r="AO131" s="2"/>
      <c r="AP131" s="2"/>
      <c r="AQ131" s="2"/>
      <c r="AR131" s="2"/>
    </row>
    <row r="132" spans="4:44" ht="12.75">
      <c r="D132" s="2"/>
      <c r="J132" s="2"/>
      <c r="K132" s="2"/>
      <c r="L132" s="2"/>
      <c r="M132" s="2"/>
      <c r="N132" s="2"/>
      <c r="O132" s="2"/>
      <c r="P132" s="2"/>
      <c r="R132" s="2"/>
      <c r="X132" s="2"/>
      <c r="Y132" s="2"/>
      <c r="Z132" s="2"/>
      <c r="AA132" s="2"/>
      <c r="AB132" s="2"/>
      <c r="AC132" s="2"/>
      <c r="AD132" s="2"/>
      <c r="AF132" s="2"/>
      <c r="AL132" s="2"/>
      <c r="AM132" s="2"/>
      <c r="AN132" s="2"/>
      <c r="AO132" s="2"/>
      <c r="AP132" s="2"/>
      <c r="AQ132" s="2"/>
      <c r="AR132" s="2"/>
    </row>
    <row r="133" spans="4:44" ht="12.75">
      <c r="D133" s="2"/>
      <c r="J133" s="2"/>
      <c r="K133" s="2"/>
      <c r="L133" s="2"/>
      <c r="M133" s="2"/>
      <c r="N133" s="2"/>
      <c r="O133" s="2"/>
      <c r="P133" s="2"/>
      <c r="R133" s="2"/>
      <c r="X133" s="2"/>
      <c r="Y133" s="2"/>
      <c r="Z133" s="2"/>
      <c r="AA133" s="2"/>
      <c r="AB133" s="2"/>
      <c r="AC133" s="2"/>
      <c r="AD133" s="2"/>
      <c r="AF133" s="2"/>
      <c r="AL133" s="2"/>
      <c r="AM133" s="2"/>
      <c r="AN133" s="2"/>
      <c r="AO133" s="2"/>
      <c r="AP133" s="2"/>
      <c r="AQ133" s="2"/>
      <c r="AR133" s="2"/>
    </row>
    <row r="134" spans="4:44" ht="12.75">
      <c r="D134" s="2"/>
      <c r="J134" s="2"/>
      <c r="K134" s="2"/>
      <c r="L134" s="2"/>
      <c r="M134" s="2"/>
      <c r="N134" s="2"/>
      <c r="O134" s="2"/>
      <c r="P134" s="2"/>
      <c r="R134" s="2"/>
      <c r="X134" s="2"/>
      <c r="Y134" s="2"/>
      <c r="Z134" s="2"/>
      <c r="AA134" s="2"/>
      <c r="AB134" s="2"/>
      <c r="AC134" s="2"/>
      <c r="AD134" s="2"/>
      <c r="AF134" s="2"/>
      <c r="AL134" s="2"/>
      <c r="AM134" s="2"/>
      <c r="AN134" s="2"/>
      <c r="AO134" s="2"/>
      <c r="AP134" s="2"/>
      <c r="AQ134" s="2"/>
      <c r="AR134" s="2"/>
    </row>
    <row r="135" spans="4:44" ht="12.75">
      <c r="D135" s="2"/>
      <c r="J135" s="2"/>
      <c r="K135" s="2"/>
      <c r="L135" s="2"/>
      <c r="M135" s="2"/>
      <c r="N135" s="2"/>
      <c r="O135" s="2"/>
      <c r="P135" s="2"/>
      <c r="R135" s="2"/>
      <c r="X135" s="2"/>
      <c r="Y135" s="2"/>
      <c r="Z135" s="2"/>
      <c r="AA135" s="2"/>
      <c r="AB135" s="2"/>
      <c r="AC135" s="2"/>
      <c r="AD135" s="2"/>
      <c r="AF135" s="2"/>
      <c r="AL135" s="2"/>
      <c r="AM135" s="2"/>
      <c r="AN135" s="2"/>
      <c r="AO135" s="2"/>
      <c r="AP135" s="2"/>
      <c r="AQ135" s="2"/>
      <c r="AR135" s="2"/>
    </row>
    <row r="136" spans="4:44" ht="12.75">
      <c r="D136" s="2"/>
      <c r="J136" s="2"/>
      <c r="K136" s="2"/>
      <c r="L136" s="2"/>
      <c r="M136" s="2"/>
      <c r="N136" s="2"/>
      <c r="O136" s="2"/>
      <c r="P136" s="2"/>
      <c r="R136" s="2"/>
      <c r="X136" s="2"/>
      <c r="Y136" s="2"/>
      <c r="Z136" s="2"/>
      <c r="AA136" s="2"/>
      <c r="AB136" s="2"/>
      <c r="AC136" s="2"/>
      <c r="AD136" s="2"/>
      <c r="AF136" s="2"/>
      <c r="AL136" s="2"/>
      <c r="AM136" s="2"/>
      <c r="AN136" s="2"/>
      <c r="AO136" s="2"/>
      <c r="AP136" s="2"/>
      <c r="AQ136" s="2"/>
      <c r="AR136" s="2"/>
    </row>
    <row r="137" spans="4:44" ht="12.75">
      <c r="D137" s="2"/>
      <c r="J137" s="2"/>
      <c r="K137" s="2"/>
      <c r="L137" s="2"/>
      <c r="M137" s="2"/>
      <c r="N137" s="2"/>
      <c r="O137" s="2"/>
      <c r="P137" s="2"/>
      <c r="R137" s="2"/>
      <c r="X137" s="2"/>
      <c r="Y137" s="2"/>
      <c r="Z137" s="2"/>
      <c r="AA137" s="2"/>
      <c r="AB137" s="2"/>
      <c r="AC137" s="2"/>
      <c r="AD137" s="2"/>
      <c r="AF137" s="2"/>
      <c r="AL137" s="2"/>
      <c r="AM137" s="2"/>
      <c r="AN137" s="2"/>
      <c r="AO137" s="2"/>
      <c r="AP137" s="2"/>
      <c r="AQ137" s="2"/>
      <c r="AR137" s="2"/>
    </row>
    <row r="138" spans="4:44" ht="12.75">
      <c r="D138" s="2"/>
      <c r="J138" s="2"/>
      <c r="K138" s="2"/>
      <c r="L138" s="2"/>
      <c r="M138" s="2"/>
      <c r="N138" s="2"/>
      <c r="O138" s="2"/>
      <c r="P138" s="2"/>
      <c r="R138" s="2"/>
      <c r="X138" s="2"/>
      <c r="Y138" s="2"/>
      <c r="Z138" s="2"/>
      <c r="AA138" s="2"/>
      <c r="AB138" s="2"/>
      <c r="AC138" s="2"/>
      <c r="AD138" s="2"/>
      <c r="AF138" s="2"/>
      <c r="AL138" s="2"/>
      <c r="AM138" s="2"/>
      <c r="AN138" s="2"/>
      <c r="AO138" s="2"/>
      <c r="AP138" s="2"/>
      <c r="AQ138" s="2"/>
      <c r="AR138" s="2"/>
    </row>
    <row r="139" spans="4:44" ht="12.75">
      <c r="D139" s="2"/>
      <c r="J139" s="2"/>
      <c r="K139" s="2"/>
      <c r="L139" s="2"/>
      <c r="M139" s="2"/>
      <c r="N139" s="2"/>
      <c r="O139" s="2"/>
      <c r="P139" s="2"/>
      <c r="R139" s="2"/>
      <c r="X139" s="2"/>
      <c r="Y139" s="2"/>
      <c r="Z139" s="2"/>
      <c r="AA139" s="2"/>
      <c r="AB139" s="2"/>
      <c r="AC139" s="2"/>
      <c r="AD139" s="2"/>
      <c r="AF139" s="2"/>
      <c r="AL139" s="2"/>
      <c r="AM139" s="2"/>
      <c r="AN139" s="2"/>
      <c r="AO139" s="2"/>
      <c r="AP139" s="2"/>
      <c r="AQ139" s="2"/>
      <c r="AR139" s="2"/>
    </row>
    <row r="140" spans="4:44" ht="12.75">
      <c r="D140" s="2"/>
      <c r="J140" s="2"/>
      <c r="K140" s="2"/>
      <c r="L140" s="2"/>
      <c r="M140" s="2"/>
      <c r="N140" s="2"/>
      <c r="O140" s="2"/>
      <c r="P140" s="2"/>
      <c r="R140" s="2"/>
      <c r="X140" s="2"/>
      <c r="Y140" s="2"/>
      <c r="Z140" s="2"/>
      <c r="AA140" s="2"/>
      <c r="AB140" s="2"/>
      <c r="AC140" s="2"/>
      <c r="AD140" s="2"/>
      <c r="AF140" s="2"/>
      <c r="AL140" s="2"/>
      <c r="AM140" s="2"/>
      <c r="AN140" s="2"/>
      <c r="AO140" s="2"/>
      <c r="AP140" s="2"/>
      <c r="AQ140" s="2"/>
      <c r="AR140" s="2"/>
    </row>
    <row r="141" spans="4:44" ht="12.75">
      <c r="D141" s="2"/>
      <c r="J141" s="2"/>
      <c r="K141" s="2"/>
      <c r="L141" s="2"/>
      <c r="M141" s="2"/>
      <c r="N141" s="2"/>
      <c r="O141" s="2"/>
      <c r="P141" s="2"/>
      <c r="R141" s="2"/>
      <c r="X141" s="2"/>
      <c r="Y141" s="2"/>
      <c r="Z141" s="2"/>
      <c r="AA141" s="2"/>
      <c r="AB141" s="2"/>
      <c r="AC141" s="2"/>
      <c r="AD141" s="2"/>
      <c r="AF141" s="2"/>
      <c r="AL141" s="2"/>
      <c r="AM141" s="2"/>
      <c r="AN141" s="2"/>
      <c r="AO141" s="2"/>
      <c r="AP141" s="2"/>
      <c r="AQ141" s="2"/>
      <c r="AR141" s="2"/>
    </row>
    <row r="142" spans="4:44" ht="12.75">
      <c r="D142" s="2"/>
      <c r="J142" s="2"/>
      <c r="K142" s="2"/>
      <c r="L142" s="2"/>
      <c r="M142" s="2"/>
      <c r="N142" s="2"/>
      <c r="O142" s="2"/>
      <c r="P142" s="2"/>
      <c r="R142" s="2"/>
      <c r="X142" s="2"/>
      <c r="Y142" s="2"/>
      <c r="Z142" s="2"/>
      <c r="AA142" s="2"/>
      <c r="AB142" s="2"/>
      <c r="AC142" s="2"/>
      <c r="AD142" s="2"/>
      <c r="AF142" s="2"/>
      <c r="AL142" s="2"/>
      <c r="AM142" s="2"/>
      <c r="AN142" s="2"/>
      <c r="AO142" s="2"/>
      <c r="AP142" s="2"/>
      <c r="AQ142" s="2"/>
      <c r="AR142" s="2"/>
    </row>
    <row r="143" spans="4:44" ht="12.75">
      <c r="D143" s="2"/>
      <c r="J143" s="2"/>
      <c r="K143" s="2"/>
      <c r="L143" s="2"/>
      <c r="M143" s="2"/>
      <c r="N143" s="2"/>
      <c r="O143" s="2"/>
      <c r="P143" s="2"/>
      <c r="R143" s="2"/>
      <c r="X143" s="2"/>
      <c r="Y143" s="2"/>
      <c r="Z143" s="2"/>
      <c r="AA143" s="2"/>
      <c r="AB143" s="2"/>
      <c r="AC143" s="2"/>
      <c r="AD143" s="2"/>
      <c r="AF143" s="2"/>
      <c r="AL143" s="2"/>
      <c r="AM143" s="2"/>
      <c r="AN143" s="2"/>
      <c r="AO143" s="2"/>
      <c r="AP143" s="2"/>
      <c r="AQ143" s="2"/>
      <c r="AR143" s="2"/>
    </row>
    <row r="144" spans="4:44" ht="12.75">
      <c r="D144" s="2"/>
      <c r="J144" s="2"/>
      <c r="K144" s="2"/>
      <c r="L144" s="2"/>
      <c r="M144" s="2"/>
      <c r="N144" s="2"/>
      <c r="O144" s="2"/>
      <c r="P144" s="2"/>
      <c r="R144" s="2"/>
      <c r="X144" s="2"/>
      <c r="Y144" s="2"/>
      <c r="Z144" s="2"/>
      <c r="AA144" s="2"/>
      <c r="AB144" s="2"/>
      <c r="AC144" s="2"/>
      <c r="AD144" s="2"/>
      <c r="AF144" s="2"/>
      <c r="AL144" s="2"/>
      <c r="AM144" s="2"/>
      <c r="AN144" s="2"/>
      <c r="AO144" s="2"/>
      <c r="AP144" s="2"/>
      <c r="AQ144" s="2"/>
      <c r="AR144" s="2"/>
    </row>
    <row r="145" spans="4:44" ht="12.75">
      <c r="D145" s="2"/>
      <c r="J145" s="2"/>
      <c r="K145" s="2"/>
      <c r="L145" s="2"/>
      <c r="M145" s="2"/>
      <c r="N145" s="2"/>
      <c r="O145" s="2"/>
      <c r="P145" s="2"/>
      <c r="R145" s="2"/>
      <c r="X145" s="2"/>
      <c r="Y145" s="2"/>
      <c r="Z145" s="2"/>
      <c r="AA145" s="2"/>
      <c r="AB145" s="2"/>
      <c r="AC145" s="2"/>
      <c r="AD145" s="2"/>
      <c r="AF145" s="2"/>
      <c r="AL145" s="2"/>
      <c r="AM145" s="2"/>
      <c r="AN145" s="2"/>
      <c r="AO145" s="2"/>
      <c r="AP145" s="2"/>
      <c r="AQ145" s="2"/>
      <c r="AR145" s="2"/>
    </row>
    <row r="146" spans="4:44" ht="12.75">
      <c r="D146" s="2"/>
      <c r="J146" s="2"/>
      <c r="K146" s="2"/>
      <c r="L146" s="2"/>
      <c r="M146" s="2"/>
      <c r="N146" s="2"/>
      <c r="O146" s="2"/>
      <c r="P146" s="2"/>
      <c r="R146" s="2"/>
      <c r="X146" s="2"/>
      <c r="Y146" s="2"/>
      <c r="Z146" s="2"/>
      <c r="AA146" s="2"/>
      <c r="AB146" s="2"/>
      <c r="AC146" s="2"/>
      <c r="AD146" s="2"/>
      <c r="AF146" s="2"/>
      <c r="AL146" s="2"/>
      <c r="AM146" s="2"/>
      <c r="AN146" s="2"/>
      <c r="AO146" s="2"/>
      <c r="AP146" s="2"/>
      <c r="AQ146" s="2"/>
      <c r="AR146" s="2"/>
    </row>
    <row r="147" spans="4:44" ht="12.75">
      <c r="D147" s="2"/>
      <c r="J147" s="2"/>
      <c r="K147" s="2"/>
      <c r="L147" s="2"/>
      <c r="M147" s="2"/>
      <c r="N147" s="2"/>
      <c r="O147" s="2"/>
      <c r="P147" s="2"/>
      <c r="R147" s="2"/>
      <c r="X147" s="2"/>
      <c r="Y147" s="2"/>
      <c r="Z147" s="2"/>
      <c r="AA147" s="2"/>
      <c r="AB147" s="2"/>
      <c r="AC147" s="2"/>
      <c r="AD147" s="2"/>
      <c r="AF147" s="2"/>
      <c r="AL147" s="2"/>
      <c r="AM147" s="2"/>
      <c r="AN147" s="2"/>
      <c r="AO147" s="2"/>
      <c r="AP147" s="2"/>
      <c r="AQ147" s="2"/>
      <c r="AR147" s="2"/>
    </row>
    <row r="148" spans="4:44" ht="12.75">
      <c r="D148" s="2"/>
      <c r="J148" s="2"/>
      <c r="K148" s="2"/>
      <c r="L148" s="2"/>
      <c r="M148" s="2"/>
      <c r="N148" s="2"/>
      <c r="O148" s="2"/>
      <c r="P148" s="2"/>
      <c r="R148" s="2"/>
      <c r="X148" s="2"/>
      <c r="Y148" s="2"/>
      <c r="Z148" s="2"/>
      <c r="AA148" s="2"/>
      <c r="AB148" s="2"/>
      <c r="AC148" s="2"/>
      <c r="AD148" s="2"/>
      <c r="AF148" s="2"/>
      <c r="AL148" s="2"/>
      <c r="AM148" s="2"/>
      <c r="AN148" s="2"/>
      <c r="AO148" s="2"/>
      <c r="AP148" s="2"/>
      <c r="AQ148" s="2"/>
      <c r="AR148" s="2"/>
    </row>
    <row r="149" spans="4:44" ht="12.75">
      <c r="D149" s="2"/>
      <c r="J149" s="2"/>
      <c r="K149" s="2"/>
      <c r="L149" s="2"/>
      <c r="M149" s="2"/>
      <c r="N149" s="2"/>
      <c r="O149" s="2"/>
      <c r="P149" s="2"/>
      <c r="R149" s="2"/>
      <c r="X149" s="2"/>
      <c r="Y149" s="2"/>
      <c r="Z149" s="2"/>
      <c r="AA149" s="2"/>
      <c r="AB149" s="2"/>
      <c r="AC149" s="2"/>
      <c r="AD149" s="2"/>
      <c r="AF149" s="2"/>
      <c r="AL149" s="2"/>
      <c r="AM149" s="2"/>
      <c r="AN149" s="2"/>
      <c r="AO149" s="2"/>
      <c r="AP149" s="2"/>
      <c r="AQ149" s="2"/>
      <c r="AR149" s="2"/>
    </row>
    <row r="150" spans="4:44" ht="12.75">
      <c r="D150" s="2"/>
      <c r="J150" s="2"/>
      <c r="K150" s="2"/>
      <c r="L150" s="2"/>
      <c r="M150" s="2"/>
      <c r="N150" s="2"/>
      <c r="O150" s="2"/>
      <c r="P150" s="2"/>
      <c r="R150" s="2"/>
      <c r="X150" s="2"/>
      <c r="Y150" s="2"/>
      <c r="Z150" s="2"/>
      <c r="AA150" s="2"/>
      <c r="AB150" s="2"/>
      <c r="AC150" s="2"/>
      <c r="AD150" s="2"/>
      <c r="AF150" s="2"/>
      <c r="AL150" s="2"/>
      <c r="AM150" s="2"/>
      <c r="AN150" s="2"/>
      <c r="AO150" s="2"/>
      <c r="AP150" s="2"/>
      <c r="AQ150" s="2"/>
      <c r="AR150" s="2"/>
    </row>
    <row r="151" spans="4:44" ht="12.75">
      <c r="D151" s="2"/>
      <c r="J151" s="2"/>
      <c r="K151" s="2"/>
      <c r="L151" s="2"/>
      <c r="M151" s="2"/>
      <c r="N151" s="2"/>
      <c r="O151" s="2"/>
      <c r="P151" s="2"/>
      <c r="R151" s="2"/>
      <c r="X151" s="2"/>
      <c r="Y151" s="2"/>
      <c r="Z151" s="2"/>
      <c r="AA151" s="2"/>
      <c r="AB151" s="2"/>
      <c r="AC151" s="2"/>
      <c r="AD151" s="2"/>
      <c r="AF151" s="2"/>
      <c r="AL151" s="2"/>
      <c r="AM151" s="2"/>
      <c r="AN151" s="2"/>
      <c r="AO151" s="2"/>
      <c r="AP151" s="2"/>
      <c r="AQ151" s="2"/>
      <c r="AR151" s="2"/>
    </row>
    <row r="152" spans="4:44" ht="12.75">
      <c r="D152" s="2"/>
      <c r="J152" s="2"/>
      <c r="K152" s="2"/>
      <c r="L152" s="2"/>
      <c r="M152" s="2"/>
      <c r="N152" s="2"/>
      <c r="O152" s="2"/>
      <c r="P152" s="2"/>
      <c r="R152" s="2"/>
      <c r="X152" s="2"/>
      <c r="Y152" s="2"/>
      <c r="Z152" s="2"/>
      <c r="AA152" s="2"/>
      <c r="AB152" s="2"/>
      <c r="AC152" s="2"/>
      <c r="AD152" s="2"/>
      <c r="AF152" s="2"/>
      <c r="AL152" s="2"/>
      <c r="AM152" s="2"/>
      <c r="AN152" s="2"/>
      <c r="AO152" s="2"/>
      <c r="AP152" s="2"/>
      <c r="AQ152" s="2"/>
      <c r="AR152" s="2"/>
    </row>
    <row r="153" spans="4:44" ht="12.75">
      <c r="D153" s="2"/>
      <c r="J153" s="2"/>
      <c r="K153" s="2"/>
      <c r="L153" s="2"/>
      <c r="M153" s="2"/>
      <c r="N153" s="2"/>
      <c r="O153" s="2"/>
      <c r="P153" s="2"/>
      <c r="R153" s="2"/>
      <c r="X153" s="2"/>
      <c r="Y153" s="2"/>
      <c r="Z153" s="2"/>
      <c r="AA153" s="2"/>
      <c r="AB153" s="2"/>
      <c r="AC153" s="2"/>
      <c r="AD153" s="2"/>
      <c r="AF153" s="2"/>
      <c r="AL153" s="2"/>
      <c r="AM153" s="2"/>
      <c r="AN153" s="2"/>
      <c r="AO153" s="2"/>
      <c r="AP153" s="2"/>
      <c r="AQ153" s="2"/>
      <c r="AR153" s="2"/>
    </row>
    <row r="154" spans="4:44" ht="12.75">
      <c r="D154" s="2"/>
      <c r="J154" s="2"/>
      <c r="K154" s="2"/>
      <c r="L154" s="2"/>
      <c r="M154" s="2"/>
      <c r="N154" s="2"/>
      <c r="O154" s="2"/>
      <c r="P154" s="2"/>
      <c r="R154" s="2"/>
      <c r="X154" s="2"/>
      <c r="Y154" s="2"/>
      <c r="Z154" s="2"/>
      <c r="AA154" s="2"/>
      <c r="AB154" s="2"/>
      <c r="AC154" s="2"/>
      <c r="AD154" s="2"/>
      <c r="AF154" s="2"/>
      <c r="AL154" s="2"/>
      <c r="AM154" s="2"/>
      <c r="AN154" s="2"/>
      <c r="AO154" s="2"/>
      <c r="AP154" s="2"/>
      <c r="AQ154" s="2"/>
      <c r="AR154" s="2"/>
    </row>
    <row r="155" spans="4:44" ht="12.75">
      <c r="D155" s="2"/>
      <c r="J155" s="2"/>
      <c r="K155" s="2"/>
      <c r="L155" s="2"/>
      <c r="M155" s="2"/>
      <c r="N155" s="2"/>
      <c r="O155" s="2"/>
      <c r="P155" s="2"/>
      <c r="R155" s="2"/>
      <c r="X155" s="2"/>
      <c r="Y155" s="2"/>
      <c r="Z155" s="2"/>
      <c r="AA155" s="2"/>
      <c r="AB155" s="2"/>
      <c r="AC155" s="2"/>
      <c r="AD155" s="2"/>
      <c r="AF155" s="2"/>
      <c r="AL155" s="2"/>
      <c r="AM155" s="2"/>
      <c r="AN155" s="2"/>
      <c r="AO155" s="2"/>
      <c r="AP155" s="2"/>
      <c r="AQ155" s="2"/>
      <c r="AR155" s="2"/>
    </row>
    <row r="156" spans="4:44" ht="12.75">
      <c r="D156" s="2"/>
      <c r="J156" s="2"/>
      <c r="K156" s="2"/>
      <c r="L156" s="2"/>
      <c r="M156" s="2"/>
      <c r="N156" s="2"/>
      <c r="O156" s="2"/>
      <c r="P156" s="2"/>
      <c r="R156" s="2"/>
      <c r="X156" s="2"/>
      <c r="Y156" s="2"/>
      <c r="Z156" s="2"/>
      <c r="AA156" s="2"/>
      <c r="AB156" s="2"/>
      <c r="AC156" s="2"/>
      <c r="AD156" s="2"/>
      <c r="AF156" s="2"/>
      <c r="AL156" s="2"/>
      <c r="AM156" s="2"/>
      <c r="AN156" s="2"/>
      <c r="AO156" s="2"/>
      <c r="AP156" s="2"/>
      <c r="AQ156" s="2"/>
      <c r="AR156" s="2"/>
    </row>
    <row r="157" spans="4:44" ht="12.75">
      <c r="D157" s="2"/>
      <c r="J157" s="2"/>
      <c r="K157" s="2"/>
      <c r="L157" s="2"/>
      <c r="M157" s="2"/>
      <c r="N157" s="2"/>
      <c r="O157" s="2"/>
      <c r="P157" s="2"/>
      <c r="R157" s="2"/>
      <c r="X157" s="2"/>
      <c r="Y157" s="2"/>
      <c r="Z157" s="2"/>
      <c r="AA157" s="2"/>
      <c r="AB157" s="2"/>
      <c r="AC157" s="2"/>
      <c r="AD157" s="2"/>
      <c r="AF157" s="2"/>
      <c r="AL157" s="2"/>
      <c r="AM157" s="2"/>
      <c r="AN157" s="2"/>
      <c r="AO157" s="2"/>
      <c r="AP157" s="2"/>
      <c r="AQ157" s="2"/>
      <c r="AR157" s="2"/>
    </row>
    <row r="158" spans="4:44" ht="12.75">
      <c r="D158" s="2"/>
      <c r="J158" s="2"/>
      <c r="K158" s="2"/>
      <c r="L158" s="2"/>
      <c r="M158" s="2"/>
      <c r="N158" s="2"/>
      <c r="O158" s="2"/>
      <c r="P158" s="2"/>
      <c r="R158" s="2"/>
      <c r="X158" s="2"/>
      <c r="Y158" s="2"/>
      <c r="Z158" s="2"/>
      <c r="AA158" s="2"/>
      <c r="AB158" s="2"/>
      <c r="AC158" s="2"/>
      <c r="AD158" s="2"/>
      <c r="AF158" s="2"/>
      <c r="AL158" s="2"/>
      <c r="AM158" s="2"/>
      <c r="AN158" s="2"/>
      <c r="AO158" s="2"/>
      <c r="AP158" s="2"/>
      <c r="AQ158" s="2"/>
      <c r="AR158" s="2"/>
    </row>
    <row r="159" spans="4:44" ht="12.75">
      <c r="D159" s="2"/>
      <c r="J159" s="2"/>
      <c r="K159" s="2"/>
      <c r="L159" s="2"/>
      <c r="M159" s="2"/>
      <c r="N159" s="2"/>
      <c r="O159" s="2"/>
      <c r="P159" s="2"/>
      <c r="R159" s="2"/>
      <c r="X159" s="2"/>
      <c r="Y159" s="2"/>
      <c r="Z159" s="2"/>
      <c r="AA159" s="2"/>
      <c r="AB159" s="2"/>
      <c r="AC159" s="2"/>
      <c r="AD159" s="2"/>
      <c r="AF159" s="2"/>
      <c r="AL159" s="2"/>
      <c r="AM159" s="2"/>
      <c r="AN159" s="2"/>
      <c r="AO159" s="2"/>
      <c r="AP159" s="2"/>
      <c r="AQ159" s="2"/>
      <c r="AR159" s="2"/>
    </row>
    <row r="160" spans="4:44" ht="12.75">
      <c r="D160" s="2"/>
      <c r="J160" s="2"/>
      <c r="K160" s="2"/>
      <c r="L160" s="2"/>
      <c r="M160" s="2"/>
      <c r="N160" s="2"/>
      <c r="O160" s="2"/>
      <c r="P160" s="2"/>
      <c r="R160" s="2"/>
      <c r="X160" s="2"/>
      <c r="Y160" s="2"/>
      <c r="Z160" s="2"/>
      <c r="AA160" s="2"/>
      <c r="AB160" s="2"/>
      <c r="AC160" s="2"/>
      <c r="AD160" s="2"/>
      <c r="AF160" s="2"/>
      <c r="AL160" s="2"/>
      <c r="AM160" s="2"/>
      <c r="AN160" s="2"/>
      <c r="AO160" s="2"/>
      <c r="AP160" s="2"/>
      <c r="AQ160" s="2"/>
      <c r="AR160" s="2"/>
    </row>
    <row r="161" spans="4:44" ht="12.75">
      <c r="D161" s="2"/>
      <c r="J161" s="2"/>
      <c r="K161" s="2"/>
      <c r="L161" s="2"/>
      <c r="M161" s="2"/>
      <c r="N161" s="2"/>
      <c r="O161" s="2"/>
      <c r="P161" s="2"/>
      <c r="R161" s="2"/>
      <c r="X161" s="2"/>
      <c r="Y161" s="2"/>
      <c r="Z161" s="2"/>
      <c r="AA161" s="2"/>
      <c r="AB161" s="2"/>
      <c r="AC161" s="2"/>
      <c r="AD161" s="2"/>
      <c r="AF161" s="2"/>
      <c r="AL161" s="2"/>
      <c r="AM161" s="2"/>
      <c r="AN161" s="2"/>
      <c r="AO161" s="2"/>
      <c r="AP161" s="2"/>
      <c r="AQ161" s="2"/>
      <c r="AR161" s="2"/>
    </row>
    <row r="162" spans="4:44" ht="12.75">
      <c r="D162" s="2"/>
      <c r="J162" s="2"/>
      <c r="K162" s="2"/>
      <c r="L162" s="2"/>
      <c r="M162" s="2"/>
      <c r="N162" s="2"/>
      <c r="O162" s="2"/>
      <c r="P162" s="2"/>
      <c r="R162" s="2"/>
      <c r="X162" s="2"/>
      <c r="Y162" s="2"/>
      <c r="Z162" s="2"/>
      <c r="AA162" s="2"/>
      <c r="AB162" s="2"/>
      <c r="AC162" s="2"/>
      <c r="AD162" s="2"/>
      <c r="AF162" s="2"/>
      <c r="AL162" s="2"/>
      <c r="AM162" s="2"/>
      <c r="AN162" s="2"/>
      <c r="AO162" s="2"/>
      <c r="AP162" s="2"/>
      <c r="AQ162" s="2"/>
      <c r="AR162" s="2"/>
    </row>
    <row r="163" spans="4:44" ht="12.75">
      <c r="D163" s="2"/>
      <c r="J163" s="2"/>
      <c r="K163" s="2"/>
      <c r="L163" s="2"/>
      <c r="M163" s="2"/>
      <c r="N163" s="2"/>
      <c r="O163" s="2"/>
      <c r="P163" s="2"/>
      <c r="R163" s="2"/>
      <c r="X163" s="2"/>
      <c r="Y163" s="2"/>
      <c r="Z163" s="2"/>
      <c r="AA163" s="2"/>
      <c r="AB163" s="2"/>
      <c r="AC163" s="2"/>
      <c r="AD163" s="2"/>
      <c r="AF163" s="2"/>
      <c r="AL163" s="2"/>
      <c r="AM163" s="2"/>
      <c r="AN163" s="2"/>
      <c r="AO163" s="2"/>
      <c r="AP163" s="2"/>
      <c r="AQ163" s="2"/>
      <c r="AR163" s="2"/>
    </row>
    <row r="164" spans="4:44" ht="12.75">
      <c r="D164" s="2"/>
      <c r="J164" s="2"/>
      <c r="K164" s="2"/>
      <c r="L164" s="2"/>
      <c r="M164" s="2"/>
      <c r="N164" s="2"/>
      <c r="O164" s="2"/>
      <c r="P164" s="2"/>
      <c r="R164" s="2"/>
      <c r="X164" s="2"/>
      <c r="Y164" s="2"/>
      <c r="Z164" s="2"/>
      <c r="AA164" s="2"/>
      <c r="AB164" s="2"/>
      <c r="AC164" s="2"/>
      <c r="AD164" s="2"/>
      <c r="AF164" s="2"/>
      <c r="AL164" s="2"/>
      <c r="AM164" s="2"/>
      <c r="AN164" s="2"/>
      <c r="AO164" s="2"/>
      <c r="AP164" s="2"/>
      <c r="AQ164" s="2"/>
      <c r="AR164" s="2"/>
    </row>
    <row r="165" spans="4:44" ht="12.75">
      <c r="D165" s="2"/>
      <c r="J165" s="2"/>
      <c r="K165" s="2"/>
      <c r="L165" s="2"/>
      <c r="M165" s="2"/>
      <c r="N165" s="2"/>
      <c r="O165" s="2"/>
      <c r="P165" s="2"/>
      <c r="R165" s="2"/>
      <c r="X165" s="2"/>
      <c r="Y165" s="2"/>
      <c r="Z165" s="2"/>
      <c r="AA165" s="2"/>
      <c r="AB165" s="2"/>
      <c r="AC165" s="2"/>
      <c r="AD165" s="2"/>
      <c r="AF165" s="2"/>
      <c r="AL165" s="2"/>
      <c r="AM165" s="2"/>
      <c r="AN165" s="2"/>
      <c r="AO165" s="2"/>
      <c r="AP165" s="2"/>
      <c r="AQ165" s="2"/>
      <c r="AR165" s="2"/>
    </row>
    <row r="166" spans="4:44" ht="12.75">
      <c r="D166" s="2"/>
      <c r="J166" s="2"/>
      <c r="K166" s="2"/>
      <c r="L166" s="2"/>
      <c r="M166" s="2"/>
      <c r="N166" s="2"/>
      <c r="O166" s="2"/>
      <c r="P166" s="2"/>
      <c r="R166" s="2"/>
      <c r="X166" s="2"/>
      <c r="Y166" s="2"/>
      <c r="Z166" s="2"/>
      <c r="AA166" s="2"/>
      <c r="AB166" s="2"/>
      <c r="AC166" s="2"/>
      <c r="AD166" s="2"/>
      <c r="AF166" s="2"/>
      <c r="AL166" s="2"/>
      <c r="AM166" s="2"/>
      <c r="AN166" s="2"/>
      <c r="AO166" s="2"/>
      <c r="AP166" s="2"/>
      <c r="AQ166" s="2"/>
      <c r="AR166" s="2"/>
    </row>
    <row r="167" spans="4:44" ht="12.75">
      <c r="D167" s="2"/>
      <c r="J167" s="2"/>
      <c r="K167" s="2"/>
      <c r="L167" s="2"/>
      <c r="M167" s="2"/>
      <c r="N167" s="2"/>
      <c r="O167" s="2"/>
      <c r="P167" s="2"/>
      <c r="R167" s="2"/>
      <c r="X167" s="2"/>
      <c r="Y167" s="2"/>
      <c r="Z167" s="2"/>
      <c r="AA167" s="2"/>
      <c r="AB167" s="2"/>
      <c r="AC167" s="2"/>
      <c r="AD167" s="2"/>
      <c r="AF167" s="2"/>
      <c r="AL167" s="2"/>
      <c r="AM167" s="2"/>
      <c r="AN167" s="2"/>
      <c r="AO167" s="2"/>
      <c r="AP167" s="2"/>
      <c r="AQ167" s="2"/>
      <c r="AR167" s="2"/>
    </row>
    <row r="168" spans="6:44" ht="12.75">
      <c r="F168" s="31"/>
      <c r="G168" s="31"/>
      <c r="H168" s="31"/>
      <c r="I168" s="31"/>
      <c r="J168" s="41"/>
      <c r="K168" s="2"/>
      <c r="L168" s="2"/>
      <c r="M168" s="2"/>
      <c r="N168" s="2"/>
      <c r="O168" s="2"/>
      <c r="P168" s="2"/>
      <c r="T168" s="31"/>
      <c r="U168" s="31"/>
      <c r="V168" s="31"/>
      <c r="W168" s="31"/>
      <c r="X168" s="41"/>
      <c r="Y168" s="2"/>
      <c r="Z168" s="2"/>
      <c r="AA168" s="2"/>
      <c r="AB168" s="2"/>
      <c r="AC168" s="2"/>
      <c r="AD168" s="2"/>
      <c r="AH168" s="31"/>
      <c r="AI168" s="31"/>
      <c r="AJ168" s="31"/>
      <c r="AK168" s="31"/>
      <c r="AL168" s="41"/>
      <c r="AM168" s="2"/>
      <c r="AN168" s="2"/>
      <c r="AO168" s="2"/>
      <c r="AP168" s="2"/>
      <c r="AQ168" s="2"/>
      <c r="AR168" s="2"/>
    </row>
    <row r="169" spans="6:44" ht="12.75">
      <c r="F169" s="31"/>
      <c r="G169" s="31"/>
      <c r="H169" s="31"/>
      <c r="I169" s="31"/>
      <c r="J169" s="41"/>
      <c r="K169" s="2"/>
      <c r="L169" s="2"/>
      <c r="M169" s="2"/>
      <c r="N169" s="2"/>
      <c r="O169" s="2"/>
      <c r="P169" s="2"/>
      <c r="T169" s="31"/>
      <c r="U169" s="31"/>
      <c r="V169" s="31"/>
      <c r="W169" s="31"/>
      <c r="X169" s="41"/>
      <c r="Y169" s="2"/>
      <c r="Z169" s="2"/>
      <c r="AA169" s="2"/>
      <c r="AB169" s="2"/>
      <c r="AC169" s="2"/>
      <c r="AD169" s="2"/>
      <c r="AH169" s="31"/>
      <c r="AI169" s="31"/>
      <c r="AJ169" s="31"/>
      <c r="AK169" s="31"/>
      <c r="AL169" s="41"/>
      <c r="AM169" s="2"/>
      <c r="AN169" s="2"/>
      <c r="AO169" s="2"/>
      <c r="AP169" s="2"/>
      <c r="AQ169" s="2"/>
      <c r="AR169" s="2"/>
    </row>
    <row r="170" spans="6:44" ht="12.75">
      <c r="F170" s="31"/>
      <c r="G170" s="31"/>
      <c r="H170" s="31"/>
      <c r="I170" s="31"/>
      <c r="J170" s="41"/>
      <c r="K170" s="2"/>
      <c r="L170" s="2"/>
      <c r="M170" s="2"/>
      <c r="N170" s="2"/>
      <c r="O170" s="2"/>
      <c r="P170" s="2"/>
      <c r="T170" s="31"/>
      <c r="U170" s="31"/>
      <c r="V170" s="31"/>
      <c r="W170" s="31"/>
      <c r="X170" s="41"/>
      <c r="Y170" s="2"/>
      <c r="Z170" s="2"/>
      <c r="AA170" s="2"/>
      <c r="AB170" s="2"/>
      <c r="AC170" s="2"/>
      <c r="AD170" s="2"/>
      <c r="AH170" s="31"/>
      <c r="AI170" s="31"/>
      <c r="AJ170" s="31"/>
      <c r="AK170" s="31"/>
      <c r="AL170" s="41"/>
      <c r="AM170" s="2"/>
      <c r="AN170" s="2"/>
      <c r="AO170" s="2"/>
      <c r="AP170" s="2"/>
      <c r="AQ170" s="2"/>
      <c r="AR170" s="2"/>
    </row>
    <row r="171" spans="6:44" ht="12.75">
      <c r="F171" s="31"/>
      <c r="G171" s="31"/>
      <c r="H171" s="31"/>
      <c r="I171" s="31"/>
      <c r="J171" s="41"/>
      <c r="K171" s="2"/>
      <c r="L171" s="2"/>
      <c r="M171" s="2"/>
      <c r="N171" s="2"/>
      <c r="O171" s="2"/>
      <c r="P171" s="2"/>
      <c r="T171" s="31"/>
      <c r="U171" s="31"/>
      <c r="V171" s="31"/>
      <c r="W171" s="31"/>
      <c r="X171" s="41"/>
      <c r="Y171" s="2"/>
      <c r="Z171" s="2"/>
      <c r="AA171" s="2"/>
      <c r="AB171" s="2"/>
      <c r="AC171" s="2"/>
      <c r="AD171" s="2"/>
      <c r="AH171" s="31"/>
      <c r="AI171" s="31"/>
      <c r="AJ171" s="31"/>
      <c r="AK171" s="31"/>
      <c r="AL171" s="41"/>
      <c r="AM171" s="2"/>
      <c r="AN171" s="2"/>
      <c r="AO171" s="2"/>
      <c r="AP171" s="2"/>
      <c r="AQ171" s="2"/>
      <c r="AR171" s="2"/>
    </row>
    <row r="172" spans="6:44" ht="12.75">
      <c r="F172" s="31"/>
      <c r="G172" s="31"/>
      <c r="H172" s="31"/>
      <c r="I172" s="31"/>
      <c r="J172" s="41"/>
      <c r="K172" s="2"/>
      <c r="L172" s="2"/>
      <c r="M172" s="2"/>
      <c r="N172" s="2"/>
      <c r="O172" s="2"/>
      <c r="P172" s="2"/>
      <c r="T172" s="31"/>
      <c r="U172" s="31"/>
      <c r="V172" s="31"/>
      <c r="W172" s="31"/>
      <c r="X172" s="41"/>
      <c r="Y172" s="2"/>
      <c r="Z172" s="2"/>
      <c r="AA172" s="2"/>
      <c r="AB172" s="2"/>
      <c r="AC172" s="2"/>
      <c r="AD172" s="2"/>
      <c r="AH172" s="31"/>
      <c r="AI172" s="31"/>
      <c r="AJ172" s="31"/>
      <c r="AK172" s="31"/>
      <c r="AL172" s="41"/>
      <c r="AM172" s="2"/>
      <c r="AN172" s="2"/>
      <c r="AO172" s="2"/>
      <c r="AP172" s="2"/>
      <c r="AQ172" s="2"/>
      <c r="AR172" s="2"/>
    </row>
    <row r="173" spans="6:44" ht="12.75">
      <c r="F173" s="31"/>
      <c r="G173" s="31"/>
      <c r="H173" s="31"/>
      <c r="I173" s="31"/>
      <c r="J173" s="41"/>
      <c r="K173" s="2"/>
      <c r="L173" s="2"/>
      <c r="M173" s="2"/>
      <c r="N173" s="2"/>
      <c r="O173" s="2"/>
      <c r="P173" s="2"/>
      <c r="T173" s="31"/>
      <c r="U173" s="31"/>
      <c r="V173" s="31"/>
      <c r="W173" s="31"/>
      <c r="X173" s="41"/>
      <c r="Y173" s="2"/>
      <c r="Z173" s="2"/>
      <c r="AA173" s="2"/>
      <c r="AB173" s="2"/>
      <c r="AC173" s="2"/>
      <c r="AD173" s="2"/>
      <c r="AH173" s="31"/>
      <c r="AI173" s="31"/>
      <c r="AJ173" s="31"/>
      <c r="AK173" s="31"/>
      <c r="AL173" s="41"/>
      <c r="AM173" s="2"/>
      <c r="AN173" s="2"/>
      <c r="AO173" s="2"/>
      <c r="AP173" s="2"/>
      <c r="AQ173" s="2"/>
      <c r="AR173" s="2"/>
    </row>
    <row r="174" spans="6:44" ht="12.75">
      <c r="F174" s="31"/>
      <c r="G174" s="31"/>
      <c r="H174" s="31"/>
      <c r="I174" s="31"/>
      <c r="J174" s="41"/>
      <c r="K174" s="2"/>
      <c r="L174" s="2"/>
      <c r="M174" s="2"/>
      <c r="N174" s="2"/>
      <c r="O174" s="2"/>
      <c r="P174" s="2"/>
      <c r="T174" s="31"/>
      <c r="U174" s="31"/>
      <c r="V174" s="31"/>
      <c r="W174" s="31"/>
      <c r="X174" s="41"/>
      <c r="Y174" s="2"/>
      <c r="Z174" s="2"/>
      <c r="AA174" s="2"/>
      <c r="AB174" s="2"/>
      <c r="AC174" s="2"/>
      <c r="AD174" s="2"/>
      <c r="AH174" s="31"/>
      <c r="AI174" s="31"/>
      <c r="AJ174" s="31"/>
      <c r="AK174" s="31"/>
      <c r="AL174" s="41"/>
      <c r="AM174" s="2"/>
      <c r="AN174" s="2"/>
      <c r="AO174" s="2"/>
      <c r="AP174" s="2"/>
      <c r="AQ174" s="2"/>
      <c r="AR174" s="2"/>
    </row>
    <row r="175" spans="6:44" ht="12.75">
      <c r="F175" s="31"/>
      <c r="G175" s="31"/>
      <c r="H175" s="31"/>
      <c r="I175" s="31"/>
      <c r="J175" s="41"/>
      <c r="K175" s="2"/>
      <c r="L175" s="2"/>
      <c r="M175" s="2"/>
      <c r="N175" s="2"/>
      <c r="O175" s="2"/>
      <c r="P175" s="2"/>
      <c r="T175" s="31"/>
      <c r="U175" s="31"/>
      <c r="V175" s="31"/>
      <c r="W175" s="31"/>
      <c r="X175" s="41"/>
      <c r="Y175" s="2"/>
      <c r="Z175" s="2"/>
      <c r="AA175" s="2"/>
      <c r="AB175" s="2"/>
      <c r="AC175" s="2"/>
      <c r="AD175" s="2"/>
      <c r="AH175" s="31"/>
      <c r="AI175" s="31"/>
      <c r="AJ175" s="31"/>
      <c r="AK175" s="31"/>
      <c r="AL175" s="41"/>
      <c r="AM175" s="2"/>
      <c r="AN175" s="2"/>
      <c r="AO175" s="2"/>
      <c r="AP175" s="2"/>
      <c r="AQ175" s="2"/>
      <c r="AR175" s="2"/>
    </row>
    <row r="176" spans="6:44" ht="12.75">
      <c r="F176" s="31"/>
      <c r="G176" s="31"/>
      <c r="H176" s="31"/>
      <c r="I176" s="31"/>
      <c r="J176" s="41"/>
      <c r="K176" s="2"/>
      <c r="L176" s="2"/>
      <c r="M176" s="2"/>
      <c r="N176" s="2"/>
      <c r="O176" s="2"/>
      <c r="P176" s="2"/>
      <c r="T176" s="31"/>
      <c r="U176" s="31"/>
      <c r="V176" s="31"/>
      <c r="W176" s="31"/>
      <c r="X176" s="41"/>
      <c r="Y176" s="2"/>
      <c r="Z176" s="2"/>
      <c r="AA176" s="2"/>
      <c r="AB176" s="2"/>
      <c r="AC176" s="2"/>
      <c r="AD176" s="2"/>
      <c r="AH176" s="31"/>
      <c r="AI176" s="31"/>
      <c r="AJ176" s="31"/>
      <c r="AK176" s="31"/>
      <c r="AL176" s="41"/>
      <c r="AM176" s="2"/>
      <c r="AN176" s="2"/>
      <c r="AO176" s="2"/>
      <c r="AP176" s="2"/>
      <c r="AQ176" s="2"/>
      <c r="AR176" s="2"/>
    </row>
    <row r="177" spans="6:44" ht="12.75">
      <c r="F177" s="31"/>
      <c r="G177" s="31"/>
      <c r="H177" s="31"/>
      <c r="I177" s="31"/>
      <c r="J177" s="41"/>
      <c r="K177" s="2"/>
      <c r="L177" s="2"/>
      <c r="M177" s="2"/>
      <c r="N177" s="2"/>
      <c r="O177" s="2"/>
      <c r="P177" s="2"/>
      <c r="T177" s="31"/>
      <c r="U177" s="31"/>
      <c r="V177" s="31"/>
      <c r="W177" s="31"/>
      <c r="X177" s="41"/>
      <c r="Y177" s="2"/>
      <c r="Z177" s="2"/>
      <c r="AA177" s="2"/>
      <c r="AB177" s="2"/>
      <c r="AC177" s="2"/>
      <c r="AD177" s="2"/>
      <c r="AH177" s="31"/>
      <c r="AI177" s="31"/>
      <c r="AJ177" s="31"/>
      <c r="AK177" s="31"/>
      <c r="AL177" s="41"/>
      <c r="AM177" s="2"/>
      <c r="AN177" s="2"/>
      <c r="AO177" s="2"/>
      <c r="AP177" s="2"/>
      <c r="AQ177" s="2"/>
      <c r="AR177" s="2"/>
    </row>
    <row r="178" spans="6:44" ht="12.75">
      <c r="F178" s="31"/>
      <c r="G178" s="31"/>
      <c r="H178" s="31"/>
      <c r="I178" s="31"/>
      <c r="J178" s="41"/>
      <c r="K178" s="2"/>
      <c r="L178" s="2"/>
      <c r="M178" s="2"/>
      <c r="N178" s="2"/>
      <c r="O178" s="2"/>
      <c r="P178" s="2"/>
      <c r="T178" s="31"/>
      <c r="U178" s="31"/>
      <c r="V178" s="31"/>
      <c r="W178" s="31"/>
      <c r="X178" s="41"/>
      <c r="Y178" s="2"/>
      <c r="Z178" s="2"/>
      <c r="AA178" s="2"/>
      <c r="AB178" s="2"/>
      <c r="AC178" s="2"/>
      <c r="AD178" s="2"/>
      <c r="AH178" s="31"/>
      <c r="AI178" s="31"/>
      <c r="AJ178" s="31"/>
      <c r="AK178" s="31"/>
      <c r="AL178" s="41"/>
      <c r="AM178" s="2"/>
      <c r="AN178" s="2"/>
      <c r="AO178" s="2"/>
      <c r="AP178" s="2"/>
      <c r="AQ178" s="2"/>
      <c r="AR178" s="2"/>
    </row>
    <row r="179" spans="6:44" ht="12.75">
      <c r="F179" s="31"/>
      <c r="G179" s="31"/>
      <c r="H179" s="31"/>
      <c r="I179" s="31"/>
      <c r="J179" s="41"/>
      <c r="K179" s="2"/>
      <c r="L179" s="2"/>
      <c r="M179" s="2"/>
      <c r="N179" s="2"/>
      <c r="O179" s="2"/>
      <c r="P179" s="2"/>
      <c r="T179" s="31"/>
      <c r="U179" s="31"/>
      <c r="V179" s="31"/>
      <c r="W179" s="31"/>
      <c r="X179" s="41"/>
      <c r="Y179" s="2"/>
      <c r="Z179" s="2"/>
      <c r="AA179" s="2"/>
      <c r="AB179" s="2"/>
      <c r="AC179" s="2"/>
      <c r="AD179" s="2"/>
      <c r="AH179" s="31"/>
      <c r="AI179" s="31"/>
      <c r="AJ179" s="31"/>
      <c r="AK179" s="31"/>
      <c r="AL179" s="41"/>
      <c r="AM179" s="2"/>
      <c r="AN179" s="2"/>
      <c r="AO179" s="2"/>
      <c r="AP179" s="2"/>
      <c r="AQ179" s="2"/>
      <c r="AR179" s="2"/>
    </row>
    <row r="180" spans="6:44" ht="12.75">
      <c r="F180" s="31"/>
      <c r="G180" s="31"/>
      <c r="H180" s="31"/>
      <c r="I180" s="31"/>
      <c r="J180" s="41"/>
      <c r="K180" s="2"/>
      <c r="L180" s="2"/>
      <c r="M180" s="2"/>
      <c r="N180" s="2"/>
      <c r="O180" s="2"/>
      <c r="P180" s="2"/>
      <c r="T180" s="31"/>
      <c r="U180" s="31"/>
      <c r="V180" s="31"/>
      <c r="W180" s="31"/>
      <c r="X180" s="41"/>
      <c r="Y180" s="2"/>
      <c r="Z180" s="2"/>
      <c r="AA180" s="2"/>
      <c r="AB180" s="2"/>
      <c r="AC180" s="2"/>
      <c r="AD180" s="2"/>
      <c r="AH180" s="31"/>
      <c r="AI180" s="31"/>
      <c r="AJ180" s="31"/>
      <c r="AK180" s="31"/>
      <c r="AL180" s="41"/>
      <c r="AM180" s="2"/>
      <c r="AN180" s="2"/>
      <c r="AO180" s="2"/>
      <c r="AP180" s="2"/>
      <c r="AQ180" s="2"/>
      <c r="AR180" s="2"/>
    </row>
    <row r="181" spans="6:44" ht="12.75">
      <c r="F181" s="31"/>
      <c r="G181" s="31"/>
      <c r="H181" s="31"/>
      <c r="I181" s="31"/>
      <c r="J181" s="41"/>
      <c r="K181" s="2"/>
      <c r="L181" s="2"/>
      <c r="M181" s="2"/>
      <c r="N181" s="2"/>
      <c r="O181" s="2"/>
      <c r="P181" s="2"/>
      <c r="T181" s="31"/>
      <c r="U181" s="31"/>
      <c r="V181" s="31"/>
      <c r="W181" s="31"/>
      <c r="X181" s="41"/>
      <c r="Y181" s="2"/>
      <c r="Z181" s="2"/>
      <c r="AA181" s="2"/>
      <c r="AB181" s="2"/>
      <c r="AC181" s="2"/>
      <c r="AD181" s="2"/>
      <c r="AH181" s="31"/>
      <c r="AI181" s="31"/>
      <c r="AJ181" s="31"/>
      <c r="AK181" s="31"/>
      <c r="AL181" s="41"/>
      <c r="AM181" s="2"/>
      <c r="AN181" s="2"/>
      <c r="AO181" s="2"/>
      <c r="AP181" s="2"/>
      <c r="AQ181" s="2"/>
      <c r="AR181" s="2"/>
    </row>
    <row r="182" spans="6:44" ht="12.75">
      <c r="F182" s="31"/>
      <c r="G182" s="31"/>
      <c r="H182" s="31"/>
      <c r="I182" s="31"/>
      <c r="J182" s="41"/>
      <c r="K182" s="2"/>
      <c r="L182" s="2"/>
      <c r="M182" s="2"/>
      <c r="N182" s="2"/>
      <c r="O182" s="2"/>
      <c r="P182" s="2"/>
      <c r="T182" s="31"/>
      <c r="U182" s="31"/>
      <c r="V182" s="31"/>
      <c r="W182" s="31"/>
      <c r="X182" s="41"/>
      <c r="Y182" s="2"/>
      <c r="Z182" s="2"/>
      <c r="AA182" s="2"/>
      <c r="AB182" s="2"/>
      <c r="AC182" s="2"/>
      <c r="AD182" s="2"/>
      <c r="AH182" s="31"/>
      <c r="AI182" s="31"/>
      <c r="AJ182" s="31"/>
      <c r="AK182" s="31"/>
      <c r="AL182" s="41"/>
      <c r="AM182" s="2"/>
      <c r="AN182" s="2"/>
      <c r="AO182" s="2"/>
      <c r="AP182" s="2"/>
      <c r="AQ182" s="2"/>
      <c r="AR182" s="2"/>
    </row>
    <row r="183" spans="6:44" ht="12.75">
      <c r="F183" s="31"/>
      <c r="G183" s="31"/>
      <c r="H183" s="31"/>
      <c r="I183" s="31"/>
      <c r="J183" s="41"/>
      <c r="K183" s="2"/>
      <c r="L183" s="2"/>
      <c r="M183" s="2"/>
      <c r="N183" s="2"/>
      <c r="O183" s="2"/>
      <c r="P183" s="2"/>
      <c r="T183" s="31"/>
      <c r="U183" s="31"/>
      <c r="V183" s="31"/>
      <c r="W183" s="31"/>
      <c r="X183" s="41"/>
      <c r="Y183" s="2"/>
      <c r="Z183" s="2"/>
      <c r="AA183" s="2"/>
      <c r="AB183" s="2"/>
      <c r="AC183" s="2"/>
      <c r="AD183" s="2"/>
      <c r="AH183" s="31"/>
      <c r="AI183" s="31"/>
      <c r="AJ183" s="31"/>
      <c r="AK183" s="31"/>
      <c r="AL183" s="41"/>
      <c r="AM183" s="2"/>
      <c r="AN183" s="2"/>
      <c r="AO183" s="2"/>
      <c r="AP183" s="2"/>
      <c r="AQ183" s="2"/>
      <c r="AR183" s="2"/>
    </row>
    <row r="184" spans="6:44" ht="12.75">
      <c r="F184" s="31"/>
      <c r="G184" s="31"/>
      <c r="H184" s="31"/>
      <c r="I184" s="31"/>
      <c r="J184" s="41"/>
      <c r="K184" s="2"/>
      <c r="L184" s="2"/>
      <c r="M184" s="2"/>
      <c r="N184" s="2"/>
      <c r="O184" s="2"/>
      <c r="P184" s="2"/>
      <c r="T184" s="31"/>
      <c r="U184" s="31"/>
      <c r="V184" s="31"/>
      <c r="W184" s="31"/>
      <c r="X184" s="41"/>
      <c r="Y184" s="2"/>
      <c r="Z184" s="2"/>
      <c r="AA184" s="2"/>
      <c r="AB184" s="2"/>
      <c r="AC184" s="2"/>
      <c r="AD184" s="2"/>
      <c r="AH184" s="31"/>
      <c r="AI184" s="31"/>
      <c r="AJ184" s="31"/>
      <c r="AK184" s="31"/>
      <c r="AL184" s="41"/>
      <c r="AM184" s="2"/>
      <c r="AN184" s="2"/>
      <c r="AO184" s="2"/>
      <c r="AP184" s="2"/>
      <c r="AQ184" s="2"/>
      <c r="AR184" s="2"/>
    </row>
    <row r="185" spans="6:44" ht="12.75">
      <c r="F185" s="31"/>
      <c r="G185" s="31"/>
      <c r="H185" s="31"/>
      <c r="I185" s="31"/>
      <c r="J185" s="41"/>
      <c r="K185" s="2"/>
      <c r="L185" s="2"/>
      <c r="M185" s="2"/>
      <c r="N185" s="2"/>
      <c r="O185" s="2"/>
      <c r="P185" s="2"/>
      <c r="T185" s="31"/>
      <c r="U185" s="31"/>
      <c r="V185" s="31"/>
      <c r="W185" s="31"/>
      <c r="X185" s="41"/>
      <c r="Y185" s="2"/>
      <c r="Z185" s="2"/>
      <c r="AA185" s="2"/>
      <c r="AB185" s="2"/>
      <c r="AC185" s="2"/>
      <c r="AD185" s="2"/>
      <c r="AH185" s="31"/>
      <c r="AI185" s="31"/>
      <c r="AJ185" s="31"/>
      <c r="AK185" s="31"/>
      <c r="AL185" s="41"/>
      <c r="AM185" s="2"/>
      <c r="AN185" s="2"/>
      <c r="AO185" s="2"/>
      <c r="AP185" s="2"/>
      <c r="AQ185" s="2"/>
      <c r="AR185" s="2"/>
    </row>
    <row r="186" spans="6:44" ht="12.75">
      <c r="F186" s="31"/>
      <c r="G186" s="31"/>
      <c r="H186" s="31"/>
      <c r="I186" s="31"/>
      <c r="J186" s="41"/>
      <c r="K186" s="2"/>
      <c r="L186" s="2"/>
      <c r="M186" s="2"/>
      <c r="N186" s="2"/>
      <c r="O186" s="2"/>
      <c r="P186" s="2"/>
      <c r="T186" s="31"/>
      <c r="U186" s="31"/>
      <c r="V186" s="31"/>
      <c r="W186" s="31"/>
      <c r="X186" s="41"/>
      <c r="Y186" s="2"/>
      <c r="Z186" s="2"/>
      <c r="AA186" s="2"/>
      <c r="AB186" s="2"/>
      <c r="AC186" s="2"/>
      <c r="AD186" s="2"/>
      <c r="AH186" s="31"/>
      <c r="AI186" s="31"/>
      <c r="AJ186" s="31"/>
      <c r="AK186" s="31"/>
      <c r="AL186" s="41"/>
      <c r="AM186" s="2"/>
      <c r="AN186" s="2"/>
      <c r="AO186" s="2"/>
      <c r="AP186" s="2"/>
      <c r="AQ186" s="2"/>
      <c r="AR186" s="2"/>
    </row>
    <row r="187" spans="6:44" ht="12.75">
      <c r="F187" s="31"/>
      <c r="G187" s="31"/>
      <c r="H187" s="31"/>
      <c r="I187" s="31"/>
      <c r="J187" s="41"/>
      <c r="K187" s="2"/>
      <c r="L187" s="2"/>
      <c r="M187" s="2"/>
      <c r="N187" s="2"/>
      <c r="O187" s="2"/>
      <c r="P187" s="2"/>
      <c r="T187" s="31"/>
      <c r="U187" s="31"/>
      <c r="V187" s="31"/>
      <c r="W187" s="31"/>
      <c r="X187" s="41"/>
      <c r="Y187" s="2"/>
      <c r="Z187" s="2"/>
      <c r="AA187" s="2"/>
      <c r="AB187" s="2"/>
      <c r="AC187" s="2"/>
      <c r="AD187" s="2"/>
      <c r="AH187" s="31"/>
      <c r="AI187" s="31"/>
      <c r="AJ187" s="31"/>
      <c r="AK187" s="31"/>
      <c r="AL187" s="41"/>
      <c r="AM187" s="2"/>
      <c r="AN187" s="2"/>
      <c r="AO187" s="2"/>
      <c r="AP187" s="2"/>
      <c r="AQ187" s="2"/>
      <c r="AR187" s="2"/>
    </row>
    <row r="188" spans="6:44" ht="12.75">
      <c r="F188" s="31"/>
      <c r="G188" s="31"/>
      <c r="H188" s="31"/>
      <c r="I188" s="31"/>
      <c r="J188" s="41"/>
      <c r="K188" s="2"/>
      <c r="L188" s="2"/>
      <c r="M188" s="2"/>
      <c r="N188" s="2"/>
      <c r="O188" s="2"/>
      <c r="P188" s="2"/>
      <c r="T188" s="31"/>
      <c r="U188" s="31"/>
      <c r="V188" s="31"/>
      <c r="W188" s="31"/>
      <c r="X188" s="41"/>
      <c r="Y188" s="2"/>
      <c r="Z188" s="2"/>
      <c r="AA188" s="2"/>
      <c r="AB188" s="2"/>
      <c r="AC188" s="2"/>
      <c r="AD188" s="2"/>
      <c r="AH188" s="31"/>
      <c r="AI188" s="31"/>
      <c r="AJ188" s="31"/>
      <c r="AK188" s="31"/>
      <c r="AL188" s="41"/>
      <c r="AM188" s="2"/>
      <c r="AN188" s="2"/>
      <c r="AO188" s="2"/>
      <c r="AP188" s="2"/>
      <c r="AQ188" s="2"/>
      <c r="AR188" s="2"/>
    </row>
    <row r="189" spans="6:44" ht="12.75">
      <c r="F189" s="31"/>
      <c r="G189" s="31"/>
      <c r="H189" s="31"/>
      <c r="I189" s="31"/>
      <c r="J189" s="41"/>
      <c r="K189" s="2"/>
      <c r="L189" s="2"/>
      <c r="M189" s="2"/>
      <c r="N189" s="2"/>
      <c r="O189" s="2"/>
      <c r="P189" s="2"/>
      <c r="T189" s="31"/>
      <c r="U189" s="31"/>
      <c r="V189" s="31"/>
      <c r="W189" s="31"/>
      <c r="X189" s="41"/>
      <c r="Y189" s="2"/>
      <c r="Z189" s="2"/>
      <c r="AA189" s="2"/>
      <c r="AB189" s="2"/>
      <c r="AC189" s="2"/>
      <c r="AD189" s="2"/>
      <c r="AH189" s="31"/>
      <c r="AI189" s="31"/>
      <c r="AJ189" s="31"/>
      <c r="AK189" s="31"/>
      <c r="AL189" s="41"/>
      <c r="AM189" s="2"/>
      <c r="AN189" s="2"/>
      <c r="AO189" s="2"/>
      <c r="AP189" s="2"/>
      <c r="AQ189" s="2"/>
      <c r="AR189" s="2"/>
    </row>
    <row r="190" spans="6:44" ht="12.75">
      <c r="F190" s="31"/>
      <c r="G190" s="31"/>
      <c r="H190" s="31"/>
      <c r="I190" s="31"/>
      <c r="J190" s="41"/>
      <c r="K190" s="2"/>
      <c r="L190" s="2"/>
      <c r="M190" s="2"/>
      <c r="N190" s="2"/>
      <c r="O190" s="2"/>
      <c r="P190" s="2"/>
      <c r="T190" s="31"/>
      <c r="U190" s="31"/>
      <c r="V190" s="31"/>
      <c r="W190" s="31"/>
      <c r="X190" s="41"/>
      <c r="Y190" s="2"/>
      <c r="Z190" s="2"/>
      <c r="AA190" s="2"/>
      <c r="AB190" s="2"/>
      <c r="AC190" s="2"/>
      <c r="AD190" s="2"/>
      <c r="AH190" s="31"/>
      <c r="AI190" s="31"/>
      <c r="AJ190" s="31"/>
      <c r="AK190" s="31"/>
      <c r="AL190" s="41"/>
      <c r="AM190" s="2"/>
      <c r="AN190" s="2"/>
      <c r="AO190" s="2"/>
      <c r="AP190" s="2"/>
      <c r="AQ190" s="2"/>
      <c r="AR190" s="2"/>
    </row>
    <row r="191" spans="6:44" ht="12.75">
      <c r="F191" s="31"/>
      <c r="G191" s="31"/>
      <c r="H191" s="31"/>
      <c r="I191" s="31"/>
      <c r="J191" s="41"/>
      <c r="K191" s="2"/>
      <c r="L191" s="2"/>
      <c r="M191" s="2"/>
      <c r="N191" s="2"/>
      <c r="O191" s="2"/>
      <c r="P191" s="2"/>
      <c r="T191" s="31"/>
      <c r="U191" s="31"/>
      <c r="V191" s="31"/>
      <c r="W191" s="31"/>
      <c r="X191" s="41"/>
      <c r="Y191" s="2"/>
      <c r="Z191" s="2"/>
      <c r="AA191" s="2"/>
      <c r="AB191" s="2"/>
      <c r="AC191" s="2"/>
      <c r="AD191" s="2"/>
      <c r="AH191" s="31"/>
      <c r="AI191" s="31"/>
      <c r="AJ191" s="31"/>
      <c r="AK191" s="31"/>
      <c r="AL191" s="41"/>
      <c r="AM191" s="2"/>
      <c r="AN191" s="2"/>
      <c r="AO191" s="2"/>
      <c r="AP191" s="2"/>
      <c r="AQ191" s="2"/>
      <c r="AR191" s="2"/>
    </row>
    <row r="192" spans="6:44" ht="12.75">
      <c r="F192" s="31"/>
      <c r="G192" s="31"/>
      <c r="H192" s="31"/>
      <c r="I192" s="31"/>
      <c r="J192" s="41"/>
      <c r="K192" s="2"/>
      <c r="L192" s="2"/>
      <c r="M192" s="2"/>
      <c r="N192" s="2"/>
      <c r="O192" s="2"/>
      <c r="P192" s="2"/>
      <c r="T192" s="31"/>
      <c r="U192" s="31"/>
      <c r="V192" s="31"/>
      <c r="W192" s="31"/>
      <c r="X192" s="41"/>
      <c r="Y192" s="2"/>
      <c r="Z192" s="2"/>
      <c r="AA192" s="2"/>
      <c r="AB192" s="2"/>
      <c r="AC192" s="2"/>
      <c r="AD192" s="2"/>
      <c r="AH192" s="31"/>
      <c r="AI192" s="31"/>
      <c r="AJ192" s="31"/>
      <c r="AK192" s="31"/>
      <c r="AL192" s="41"/>
      <c r="AM192" s="2"/>
      <c r="AN192" s="2"/>
      <c r="AO192" s="2"/>
      <c r="AP192" s="2"/>
      <c r="AQ192" s="2"/>
      <c r="AR192" s="2"/>
    </row>
    <row r="193" spans="6:44" ht="12.75">
      <c r="F193" s="31"/>
      <c r="G193" s="31"/>
      <c r="H193" s="31"/>
      <c r="I193" s="31"/>
      <c r="J193" s="41"/>
      <c r="K193" s="2"/>
      <c r="L193" s="2"/>
      <c r="M193" s="2"/>
      <c r="N193" s="2"/>
      <c r="O193" s="2"/>
      <c r="P193" s="2"/>
      <c r="T193" s="31"/>
      <c r="U193" s="31"/>
      <c r="V193" s="31"/>
      <c r="W193" s="31"/>
      <c r="X193" s="41"/>
      <c r="Y193" s="2"/>
      <c r="Z193" s="2"/>
      <c r="AA193" s="2"/>
      <c r="AB193" s="2"/>
      <c r="AC193" s="2"/>
      <c r="AD193" s="2"/>
      <c r="AH193" s="31"/>
      <c r="AI193" s="31"/>
      <c r="AJ193" s="31"/>
      <c r="AK193" s="31"/>
      <c r="AL193" s="41"/>
      <c r="AM193" s="2"/>
      <c r="AN193" s="2"/>
      <c r="AO193" s="2"/>
      <c r="AP193" s="2"/>
      <c r="AQ193" s="2"/>
      <c r="AR193" s="2"/>
    </row>
    <row r="194" spans="6:44" ht="12.75">
      <c r="F194" s="31"/>
      <c r="G194" s="31"/>
      <c r="H194" s="31"/>
      <c r="I194" s="31"/>
      <c r="J194" s="41"/>
      <c r="K194" s="2"/>
      <c r="L194" s="2"/>
      <c r="M194" s="2"/>
      <c r="N194" s="2"/>
      <c r="O194" s="2"/>
      <c r="P194" s="2"/>
      <c r="T194" s="31"/>
      <c r="U194" s="31"/>
      <c r="V194" s="31"/>
      <c r="W194" s="31"/>
      <c r="X194" s="41"/>
      <c r="Y194" s="2"/>
      <c r="Z194" s="2"/>
      <c r="AA194" s="2"/>
      <c r="AB194" s="2"/>
      <c r="AC194" s="2"/>
      <c r="AD194" s="2"/>
      <c r="AH194" s="31"/>
      <c r="AI194" s="31"/>
      <c r="AJ194" s="31"/>
      <c r="AK194" s="31"/>
      <c r="AL194" s="41"/>
      <c r="AM194" s="2"/>
      <c r="AN194" s="2"/>
      <c r="AO194" s="2"/>
      <c r="AP194" s="2"/>
      <c r="AQ194" s="2"/>
      <c r="AR194" s="2"/>
    </row>
    <row r="195" spans="6:44" ht="12.75">
      <c r="F195" s="31"/>
      <c r="G195" s="31"/>
      <c r="H195" s="31"/>
      <c r="I195" s="31"/>
      <c r="J195" s="41"/>
      <c r="K195" s="2"/>
      <c r="L195" s="2"/>
      <c r="M195" s="2"/>
      <c r="N195" s="2"/>
      <c r="O195" s="2"/>
      <c r="P195" s="2"/>
      <c r="T195" s="31"/>
      <c r="U195" s="31"/>
      <c r="V195" s="31"/>
      <c r="W195" s="31"/>
      <c r="X195" s="41"/>
      <c r="Y195" s="2"/>
      <c r="Z195" s="2"/>
      <c r="AA195" s="2"/>
      <c r="AB195" s="2"/>
      <c r="AC195" s="2"/>
      <c r="AD195" s="2"/>
      <c r="AH195" s="31"/>
      <c r="AI195" s="31"/>
      <c r="AJ195" s="31"/>
      <c r="AK195" s="31"/>
      <c r="AL195" s="41"/>
      <c r="AM195" s="2"/>
      <c r="AN195" s="2"/>
      <c r="AO195" s="2"/>
      <c r="AP195" s="2"/>
      <c r="AQ195" s="2"/>
      <c r="AR195" s="2"/>
    </row>
    <row r="196" spans="6:44" ht="12.75">
      <c r="F196" s="31"/>
      <c r="G196" s="31"/>
      <c r="H196" s="31"/>
      <c r="I196" s="31"/>
      <c r="J196" s="41"/>
      <c r="K196" s="2"/>
      <c r="L196" s="2"/>
      <c r="M196" s="2"/>
      <c r="N196" s="2"/>
      <c r="O196" s="2"/>
      <c r="P196" s="2"/>
      <c r="T196" s="31"/>
      <c r="U196" s="31"/>
      <c r="V196" s="31"/>
      <c r="W196" s="31"/>
      <c r="X196" s="41"/>
      <c r="Y196" s="2"/>
      <c r="Z196" s="2"/>
      <c r="AA196" s="2"/>
      <c r="AB196" s="2"/>
      <c r="AC196" s="2"/>
      <c r="AD196" s="2"/>
      <c r="AH196" s="31"/>
      <c r="AI196" s="31"/>
      <c r="AJ196" s="31"/>
      <c r="AK196" s="31"/>
      <c r="AL196" s="41"/>
      <c r="AM196" s="2"/>
      <c r="AN196" s="2"/>
      <c r="AO196" s="2"/>
      <c r="AP196" s="2"/>
      <c r="AQ196" s="2"/>
      <c r="AR196" s="2"/>
    </row>
    <row r="197" spans="6:44" ht="12.75">
      <c r="F197" s="31"/>
      <c r="G197" s="31"/>
      <c r="H197" s="31"/>
      <c r="I197" s="31"/>
      <c r="J197" s="41"/>
      <c r="K197" s="2"/>
      <c r="L197" s="2"/>
      <c r="M197" s="2"/>
      <c r="N197" s="2"/>
      <c r="O197" s="2"/>
      <c r="P197" s="2"/>
      <c r="T197" s="31"/>
      <c r="U197" s="31"/>
      <c r="V197" s="31"/>
      <c r="W197" s="31"/>
      <c r="X197" s="41"/>
      <c r="Y197" s="2"/>
      <c r="Z197" s="2"/>
      <c r="AA197" s="2"/>
      <c r="AB197" s="2"/>
      <c r="AC197" s="2"/>
      <c r="AD197" s="2"/>
      <c r="AH197" s="31"/>
      <c r="AI197" s="31"/>
      <c r="AJ197" s="31"/>
      <c r="AK197" s="31"/>
      <c r="AL197" s="41"/>
      <c r="AM197" s="2"/>
      <c r="AN197" s="2"/>
      <c r="AO197" s="2"/>
      <c r="AP197" s="2"/>
      <c r="AQ197" s="2"/>
      <c r="AR197" s="2"/>
    </row>
    <row r="198" spans="6:44" ht="12.75">
      <c r="F198" s="31"/>
      <c r="G198" s="31"/>
      <c r="H198" s="31"/>
      <c r="I198" s="31"/>
      <c r="J198" s="41"/>
      <c r="K198" s="2"/>
      <c r="L198" s="2"/>
      <c r="M198" s="2"/>
      <c r="N198" s="2"/>
      <c r="O198" s="2"/>
      <c r="P198" s="2"/>
      <c r="T198" s="31"/>
      <c r="U198" s="31"/>
      <c r="V198" s="31"/>
      <c r="W198" s="31"/>
      <c r="X198" s="41"/>
      <c r="Y198" s="2"/>
      <c r="Z198" s="2"/>
      <c r="AA198" s="2"/>
      <c r="AB198" s="2"/>
      <c r="AC198" s="2"/>
      <c r="AD198" s="2"/>
      <c r="AH198" s="31"/>
      <c r="AI198" s="31"/>
      <c r="AJ198" s="31"/>
      <c r="AK198" s="31"/>
      <c r="AL198" s="41"/>
      <c r="AM198" s="2"/>
      <c r="AN198" s="2"/>
      <c r="AO198" s="2"/>
      <c r="AP198" s="2"/>
      <c r="AQ198" s="2"/>
      <c r="AR198" s="2"/>
    </row>
    <row r="199" spans="6:44" ht="12.75">
      <c r="F199" s="31"/>
      <c r="G199" s="31"/>
      <c r="H199" s="31"/>
      <c r="I199" s="31"/>
      <c r="J199" s="41"/>
      <c r="K199" s="2"/>
      <c r="L199" s="2"/>
      <c r="M199" s="2"/>
      <c r="N199" s="2"/>
      <c r="O199" s="2"/>
      <c r="P199" s="2"/>
      <c r="T199" s="31"/>
      <c r="U199" s="31"/>
      <c r="V199" s="31"/>
      <c r="W199" s="31"/>
      <c r="X199" s="41"/>
      <c r="Y199" s="2"/>
      <c r="Z199" s="2"/>
      <c r="AA199" s="2"/>
      <c r="AB199" s="2"/>
      <c r="AC199" s="2"/>
      <c r="AD199" s="2"/>
      <c r="AH199" s="31"/>
      <c r="AI199" s="31"/>
      <c r="AJ199" s="31"/>
      <c r="AK199" s="31"/>
      <c r="AL199" s="41"/>
      <c r="AM199" s="2"/>
      <c r="AN199" s="2"/>
      <c r="AO199" s="2"/>
      <c r="AP199" s="2"/>
      <c r="AQ199" s="2"/>
      <c r="AR199" s="2"/>
    </row>
    <row r="200" spans="6:44" ht="12.75">
      <c r="F200" s="31"/>
      <c r="G200" s="31"/>
      <c r="H200" s="31"/>
      <c r="I200" s="31"/>
      <c r="J200" s="41"/>
      <c r="K200" s="2"/>
      <c r="L200" s="2"/>
      <c r="M200" s="2"/>
      <c r="N200" s="2"/>
      <c r="O200" s="2"/>
      <c r="P200" s="2"/>
      <c r="T200" s="31"/>
      <c r="U200" s="31"/>
      <c r="V200" s="31"/>
      <c r="W200" s="31"/>
      <c r="X200" s="41"/>
      <c r="Y200" s="2"/>
      <c r="Z200" s="2"/>
      <c r="AA200" s="2"/>
      <c r="AB200" s="2"/>
      <c r="AC200" s="2"/>
      <c r="AD200" s="2"/>
      <c r="AH200" s="31"/>
      <c r="AI200" s="31"/>
      <c r="AJ200" s="31"/>
      <c r="AK200" s="31"/>
      <c r="AL200" s="41"/>
      <c r="AM200" s="2"/>
      <c r="AN200" s="2"/>
      <c r="AO200" s="2"/>
      <c r="AP200" s="2"/>
      <c r="AQ200" s="2"/>
      <c r="AR200" s="2"/>
    </row>
    <row r="201" spans="6:44" ht="12.75">
      <c r="F201" s="31"/>
      <c r="G201" s="31"/>
      <c r="H201" s="31"/>
      <c r="I201" s="31"/>
      <c r="J201" s="41"/>
      <c r="K201" s="2"/>
      <c r="L201" s="2"/>
      <c r="M201" s="2"/>
      <c r="N201" s="2"/>
      <c r="O201" s="2"/>
      <c r="P201" s="2"/>
      <c r="T201" s="31"/>
      <c r="U201" s="31"/>
      <c r="V201" s="31"/>
      <c r="W201" s="31"/>
      <c r="X201" s="41"/>
      <c r="Y201" s="2"/>
      <c r="Z201" s="2"/>
      <c r="AA201" s="2"/>
      <c r="AB201" s="2"/>
      <c r="AC201" s="2"/>
      <c r="AD201" s="2"/>
      <c r="AH201" s="31"/>
      <c r="AI201" s="31"/>
      <c r="AJ201" s="31"/>
      <c r="AK201" s="31"/>
      <c r="AL201" s="41"/>
      <c r="AM201" s="2"/>
      <c r="AN201" s="2"/>
      <c r="AO201" s="2"/>
      <c r="AP201" s="2"/>
      <c r="AQ201" s="2"/>
      <c r="AR201" s="2"/>
    </row>
    <row r="202" spans="6:44" ht="12.75">
      <c r="F202" s="31"/>
      <c r="G202" s="31"/>
      <c r="H202" s="31"/>
      <c r="I202" s="31"/>
      <c r="J202" s="41"/>
      <c r="K202" s="2"/>
      <c r="L202" s="2"/>
      <c r="M202" s="2"/>
      <c r="N202" s="2"/>
      <c r="O202" s="2"/>
      <c r="P202" s="2"/>
      <c r="T202" s="31"/>
      <c r="U202" s="31"/>
      <c r="V202" s="31"/>
      <c r="W202" s="31"/>
      <c r="X202" s="41"/>
      <c r="Y202" s="2"/>
      <c r="Z202" s="2"/>
      <c r="AA202" s="2"/>
      <c r="AB202" s="2"/>
      <c r="AC202" s="2"/>
      <c r="AD202" s="2"/>
      <c r="AH202" s="31"/>
      <c r="AI202" s="31"/>
      <c r="AJ202" s="31"/>
      <c r="AK202" s="31"/>
      <c r="AL202" s="41"/>
      <c r="AM202" s="2"/>
      <c r="AN202" s="2"/>
      <c r="AO202" s="2"/>
      <c r="AP202" s="2"/>
      <c r="AQ202" s="2"/>
      <c r="AR202" s="2"/>
    </row>
    <row r="203" spans="6:44" ht="12.75">
      <c r="F203" s="31"/>
      <c r="G203" s="31"/>
      <c r="H203" s="31"/>
      <c r="I203" s="31"/>
      <c r="J203" s="41"/>
      <c r="K203" s="2"/>
      <c r="L203" s="2"/>
      <c r="M203" s="2"/>
      <c r="N203" s="2"/>
      <c r="O203" s="2"/>
      <c r="P203" s="2"/>
      <c r="T203" s="31"/>
      <c r="U203" s="31"/>
      <c r="V203" s="31"/>
      <c r="W203" s="31"/>
      <c r="X203" s="41"/>
      <c r="Y203" s="2"/>
      <c r="Z203" s="2"/>
      <c r="AA203" s="2"/>
      <c r="AB203" s="2"/>
      <c r="AC203" s="2"/>
      <c r="AD203" s="2"/>
      <c r="AH203" s="31"/>
      <c r="AI203" s="31"/>
      <c r="AJ203" s="31"/>
      <c r="AK203" s="31"/>
      <c r="AL203" s="41"/>
      <c r="AM203" s="2"/>
      <c r="AN203" s="2"/>
      <c r="AO203" s="2"/>
      <c r="AP203" s="2"/>
      <c r="AQ203" s="2"/>
      <c r="AR203" s="2"/>
    </row>
    <row r="204" spans="6:44" ht="12.75">
      <c r="F204" s="31"/>
      <c r="G204" s="31"/>
      <c r="H204" s="31"/>
      <c r="I204" s="31"/>
      <c r="J204" s="41"/>
      <c r="K204" s="2"/>
      <c r="L204" s="2"/>
      <c r="M204" s="2"/>
      <c r="N204" s="2"/>
      <c r="O204" s="2"/>
      <c r="P204" s="2"/>
      <c r="T204" s="31"/>
      <c r="U204" s="31"/>
      <c r="V204" s="31"/>
      <c r="W204" s="31"/>
      <c r="X204" s="41"/>
      <c r="Y204" s="2"/>
      <c r="Z204" s="2"/>
      <c r="AA204" s="2"/>
      <c r="AB204" s="2"/>
      <c r="AC204" s="2"/>
      <c r="AD204" s="2"/>
      <c r="AH204" s="31"/>
      <c r="AI204" s="31"/>
      <c r="AJ204" s="31"/>
      <c r="AK204" s="31"/>
      <c r="AL204" s="41"/>
      <c r="AM204" s="2"/>
      <c r="AN204" s="2"/>
      <c r="AO204" s="2"/>
      <c r="AP204" s="2"/>
      <c r="AQ204" s="2"/>
      <c r="AR204" s="2"/>
    </row>
    <row r="205" spans="6:44" ht="12.75">
      <c r="F205" s="31"/>
      <c r="G205" s="31"/>
      <c r="H205" s="31"/>
      <c r="I205" s="31"/>
      <c r="J205" s="41"/>
      <c r="K205" s="2"/>
      <c r="L205" s="2"/>
      <c r="M205" s="2"/>
      <c r="N205" s="2"/>
      <c r="O205" s="2"/>
      <c r="P205" s="2"/>
      <c r="T205" s="31"/>
      <c r="U205" s="31"/>
      <c r="V205" s="31"/>
      <c r="W205" s="31"/>
      <c r="X205" s="41"/>
      <c r="Y205" s="2"/>
      <c r="Z205" s="2"/>
      <c r="AA205" s="2"/>
      <c r="AB205" s="2"/>
      <c r="AC205" s="2"/>
      <c r="AD205" s="2"/>
      <c r="AH205" s="31"/>
      <c r="AI205" s="31"/>
      <c r="AJ205" s="31"/>
      <c r="AK205" s="31"/>
      <c r="AL205" s="41"/>
      <c r="AM205" s="2"/>
      <c r="AN205" s="2"/>
      <c r="AO205" s="2"/>
      <c r="AP205" s="2"/>
      <c r="AQ205" s="2"/>
      <c r="AR205" s="2"/>
    </row>
    <row r="206" spans="6:44" ht="12.75">
      <c r="F206" s="31"/>
      <c r="G206" s="31"/>
      <c r="H206" s="31"/>
      <c r="I206" s="31"/>
      <c r="J206" s="41"/>
      <c r="K206" s="2"/>
      <c r="L206" s="2"/>
      <c r="M206" s="2"/>
      <c r="N206" s="2"/>
      <c r="O206" s="2"/>
      <c r="P206" s="2"/>
      <c r="T206" s="31"/>
      <c r="U206" s="31"/>
      <c r="V206" s="31"/>
      <c r="W206" s="31"/>
      <c r="X206" s="41"/>
      <c r="Y206" s="2"/>
      <c r="Z206" s="2"/>
      <c r="AA206" s="2"/>
      <c r="AB206" s="2"/>
      <c r="AC206" s="2"/>
      <c r="AD206" s="2"/>
      <c r="AH206" s="31"/>
      <c r="AI206" s="31"/>
      <c r="AJ206" s="31"/>
      <c r="AK206" s="31"/>
      <c r="AL206" s="41"/>
      <c r="AM206" s="2"/>
      <c r="AN206" s="2"/>
      <c r="AO206" s="2"/>
      <c r="AP206" s="2"/>
      <c r="AQ206" s="2"/>
      <c r="AR206" s="2"/>
    </row>
    <row r="207" spans="6:44" ht="12.75">
      <c r="F207" s="31"/>
      <c r="G207" s="31"/>
      <c r="H207" s="31"/>
      <c r="I207" s="31"/>
      <c r="J207" s="41"/>
      <c r="K207" s="2"/>
      <c r="L207" s="2"/>
      <c r="M207" s="2"/>
      <c r="N207" s="2"/>
      <c r="O207" s="2"/>
      <c r="P207" s="2"/>
      <c r="T207" s="31"/>
      <c r="U207" s="31"/>
      <c r="V207" s="31"/>
      <c r="W207" s="31"/>
      <c r="X207" s="41"/>
      <c r="Y207" s="2"/>
      <c r="Z207" s="2"/>
      <c r="AA207" s="2"/>
      <c r="AB207" s="2"/>
      <c r="AC207" s="2"/>
      <c r="AD207" s="2"/>
      <c r="AH207" s="31"/>
      <c r="AI207" s="31"/>
      <c r="AJ207" s="31"/>
      <c r="AK207" s="31"/>
      <c r="AL207" s="41"/>
      <c r="AM207" s="2"/>
      <c r="AN207" s="2"/>
      <c r="AO207" s="2"/>
      <c r="AP207" s="2"/>
      <c r="AQ207" s="2"/>
      <c r="AR207" s="2"/>
    </row>
    <row r="208" spans="6:44" ht="12.75">
      <c r="F208" s="31"/>
      <c r="G208" s="31"/>
      <c r="H208" s="31"/>
      <c r="I208" s="31"/>
      <c r="J208" s="41"/>
      <c r="K208" s="2"/>
      <c r="L208" s="2"/>
      <c r="M208" s="2"/>
      <c r="N208" s="2"/>
      <c r="O208" s="2"/>
      <c r="P208" s="2"/>
      <c r="T208" s="31"/>
      <c r="U208" s="31"/>
      <c r="V208" s="31"/>
      <c r="W208" s="31"/>
      <c r="X208" s="41"/>
      <c r="Y208" s="2"/>
      <c r="Z208" s="2"/>
      <c r="AA208" s="2"/>
      <c r="AB208" s="2"/>
      <c r="AC208" s="2"/>
      <c r="AD208" s="2"/>
      <c r="AH208" s="31"/>
      <c r="AI208" s="31"/>
      <c r="AJ208" s="31"/>
      <c r="AK208" s="31"/>
      <c r="AL208" s="41"/>
      <c r="AM208" s="2"/>
      <c r="AN208" s="2"/>
      <c r="AO208" s="2"/>
      <c r="AP208" s="2"/>
      <c r="AQ208" s="2"/>
      <c r="AR208" s="2"/>
    </row>
    <row r="209" spans="6:44" ht="12.75">
      <c r="F209" s="31"/>
      <c r="G209" s="31"/>
      <c r="H209" s="31"/>
      <c r="I209" s="31"/>
      <c r="J209" s="41"/>
      <c r="K209" s="2"/>
      <c r="L209" s="2"/>
      <c r="M209" s="2"/>
      <c r="N209" s="2"/>
      <c r="O209" s="2"/>
      <c r="P209" s="2"/>
      <c r="T209" s="31"/>
      <c r="U209" s="31"/>
      <c r="V209" s="31"/>
      <c r="W209" s="31"/>
      <c r="X209" s="41"/>
      <c r="Y209" s="2"/>
      <c r="Z209" s="2"/>
      <c r="AA209" s="2"/>
      <c r="AB209" s="2"/>
      <c r="AC209" s="2"/>
      <c r="AD209" s="2"/>
      <c r="AH209" s="31"/>
      <c r="AI209" s="31"/>
      <c r="AJ209" s="31"/>
      <c r="AK209" s="31"/>
      <c r="AL209" s="41"/>
      <c r="AM209" s="2"/>
      <c r="AN209" s="2"/>
      <c r="AO209" s="2"/>
      <c r="AP209" s="2"/>
      <c r="AQ209" s="2"/>
      <c r="AR209" s="2"/>
    </row>
    <row r="210" spans="6:44" ht="12.75">
      <c r="F210" s="31"/>
      <c r="G210" s="31"/>
      <c r="H210" s="31"/>
      <c r="I210" s="31"/>
      <c r="J210" s="41"/>
      <c r="K210" s="2"/>
      <c r="L210" s="2"/>
      <c r="M210" s="2"/>
      <c r="N210" s="2"/>
      <c r="O210" s="2"/>
      <c r="P210" s="2"/>
      <c r="T210" s="31"/>
      <c r="U210" s="31"/>
      <c r="V210" s="31"/>
      <c r="W210" s="31"/>
      <c r="X210" s="41"/>
      <c r="Y210" s="2"/>
      <c r="Z210" s="2"/>
      <c r="AA210" s="2"/>
      <c r="AB210" s="2"/>
      <c r="AC210" s="2"/>
      <c r="AD210" s="2"/>
      <c r="AH210" s="31"/>
      <c r="AI210" s="31"/>
      <c r="AJ210" s="31"/>
      <c r="AK210" s="31"/>
      <c r="AL210" s="41"/>
      <c r="AM210" s="2"/>
      <c r="AN210" s="2"/>
      <c r="AO210" s="2"/>
      <c r="AP210" s="2"/>
      <c r="AQ210" s="2"/>
      <c r="AR210" s="2"/>
    </row>
    <row r="211" spans="6:44" ht="12.75">
      <c r="F211" s="31"/>
      <c r="G211" s="31"/>
      <c r="H211" s="31"/>
      <c r="I211" s="31"/>
      <c r="J211" s="41"/>
      <c r="K211" s="2"/>
      <c r="L211" s="2"/>
      <c r="M211" s="2"/>
      <c r="N211" s="2"/>
      <c r="O211" s="2"/>
      <c r="P211" s="2"/>
      <c r="T211" s="31"/>
      <c r="U211" s="31"/>
      <c r="V211" s="31"/>
      <c r="W211" s="31"/>
      <c r="X211" s="41"/>
      <c r="Y211" s="2"/>
      <c r="Z211" s="2"/>
      <c r="AA211" s="2"/>
      <c r="AB211" s="2"/>
      <c r="AC211" s="2"/>
      <c r="AD211" s="2"/>
      <c r="AH211" s="31"/>
      <c r="AI211" s="31"/>
      <c r="AJ211" s="31"/>
      <c r="AK211" s="31"/>
      <c r="AL211" s="41"/>
      <c r="AM211" s="2"/>
      <c r="AN211" s="2"/>
      <c r="AO211" s="2"/>
      <c r="AP211" s="2"/>
      <c r="AQ211" s="2"/>
      <c r="AR211" s="2"/>
    </row>
    <row r="212" spans="6:44" ht="12.75">
      <c r="F212" s="31"/>
      <c r="G212" s="31"/>
      <c r="H212" s="31"/>
      <c r="I212" s="31"/>
      <c r="J212" s="41"/>
      <c r="K212" s="2"/>
      <c r="L212" s="2"/>
      <c r="M212" s="2"/>
      <c r="N212" s="2"/>
      <c r="O212" s="2"/>
      <c r="P212" s="2"/>
      <c r="T212" s="31"/>
      <c r="U212" s="31"/>
      <c r="V212" s="31"/>
      <c r="W212" s="31"/>
      <c r="X212" s="41"/>
      <c r="Y212" s="2"/>
      <c r="Z212" s="2"/>
      <c r="AA212" s="2"/>
      <c r="AB212" s="2"/>
      <c r="AC212" s="2"/>
      <c r="AD212" s="2"/>
      <c r="AH212" s="31"/>
      <c r="AI212" s="31"/>
      <c r="AJ212" s="31"/>
      <c r="AK212" s="31"/>
      <c r="AL212" s="41"/>
      <c r="AM212" s="2"/>
      <c r="AN212" s="2"/>
      <c r="AO212" s="2"/>
      <c r="AP212" s="2"/>
      <c r="AQ212" s="2"/>
      <c r="AR212" s="2"/>
    </row>
    <row r="213" spans="6:44" ht="12.75">
      <c r="F213" s="31"/>
      <c r="G213" s="31"/>
      <c r="H213" s="31"/>
      <c r="I213" s="31"/>
      <c r="J213" s="41"/>
      <c r="K213" s="2"/>
      <c r="L213" s="2"/>
      <c r="M213" s="2"/>
      <c r="N213" s="2"/>
      <c r="O213" s="2"/>
      <c r="P213" s="2"/>
      <c r="T213" s="31"/>
      <c r="U213" s="31"/>
      <c r="V213" s="31"/>
      <c r="W213" s="31"/>
      <c r="X213" s="41"/>
      <c r="Y213" s="2"/>
      <c r="Z213" s="2"/>
      <c r="AA213" s="2"/>
      <c r="AB213" s="2"/>
      <c r="AC213" s="2"/>
      <c r="AD213" s="2"/>
      <c r="AH213" s="31"/>
      <c r="AI213" s="31"/>
      <c r="AJ213" s="31"/>
      <c r="AK213" s="31"/>
      <c r="AL213" s="41"/>
      <c r="AM213" s="2"/>
      <c r="AN213" s="2"/>
      <c r="AO213" s="2"/>
      <c r="AP213" s="2"/>
      <c r="AQ213" s="2"/>
      <c r="AR213" s="2"/>
    </row>
    <row r="214" spans="6:44" ht="12.75">
      <c r="F214" s="31"/>
      <c r="G214" s="31"/>
      <c r="H214" s="31"/>
      <c r="I214" s="31"/>
      <c r="J214" s="41"/>
      <c r="K214" s="2"/>
      <c r="L214" s="2"/>
      <c r="M214" s="2"/>
      <c r="N214" s="2"/>
      <c r="O214" s="2"/>
      <c r="P214" s="2"/>
      <c r="T214" s="31"/>
      <c r="U214" s="31"/>
      <c r="V214" s="31"/>
      <c r="W214" s="31"/>
      <c r="X214" s="41"/>
      <c r="Y214" s="2"/>
      <c r="Z214" s="2"/>
      <c r="AA214" s="2"/>
      <c r="AB214" s="2"/>
      <c r="AC214" s="2"/>
      <c r="AD214" s="2"/>
      <c r="AH214" s="31"/>
      <c r="AI214" s="31"/>
      <c r="AJ214" s="31"/>
      <c r="AK214" s="31"/>
      <c r="AL214" s="41"/>
      <c r="AM214" s="2"/>
      <c r="AN214" s="2"/>
      <c r="AO214" s="2"/>
      <c r="AP214" s="2"/>
      <c r="AQ214" s="2"/>
      <c r="AR214" s="2"/>
    </row>
    <row r="215" spans="6:44" ht="12.75">
      <c r="F215" s="31"/>
      <c r="G215" s="31"/>
      <c r="H215" s="31"/>
      <c r="I215" s="31"/>
      <c r="J215" s="41"/>
      <c r="K215" s="2"/>
      <c r="L215" s="2"/>
      <c r="M215" s="2"/>
      <c r="N215" s="2"/>
      <c r="O215" s="2"/>
      <c r="P215" s="2"/>
      <c r="T215" s="31"/>
      <c r="U215" s="31"/>
      <c r="V215" s="31"/>
      <c r="W215" s="31"/>
      <c r="X215" s="41"/>
      <c r="Y215" s="2"/>
      <c r="Z215" s="2"/>
      <c r="AA215" s="2"/>
      <c r="AB215" s="2"/>
      <c r="AC215" s="2"/>
      <c r="AD215" s="2"/>
      <c r="AH215" s="31"/>
      <c r="AI215" s="31"/>
      <c r="AJ215" s="31"/>
      <c r="AK215" s="31"/>
      <c r="AL215" s="41"/>
      <c r="AM215" s="2"/>
      <c r="AN215" s="2"/>
      <c r="AO215" s="2"/>
      <c r="AP215" s="2"/>
      <c r="AQ215" s="2"/>
      <c r="AR215" s="2"/>
    </row>
    <row r="216" spans="6:44" ht="12.75">
      <c r="F216" s="31"/>
      <c r="G216" s="31"/>
      <c r="H216" s="31"/>
      <c r="I216" s="31"/>
      <c r="J216" s="41"/>
      <c r="K216" s="2"/>
      <c r="L216" s="2"/>
      <c r="M216" s="2"/>
      <c r="N216" s="2"/>
      <c r="O216" s="2"/>
      <c r="P216" s="2"/>
      <c r="T216" s="31"/>
      <c r="U216" s="31"/>
      <c r="V216" s="31"/>
      <c r="W216" s="31"/>
      <c r="X216" s="41"/>
      <c r="Y216" s="2"/>
      <c r="Z216" s="2"/>
      <c r="AA216" s="2"/>
      <c r="AB216" s="2"/>
      <c r="AC216" s="2"/>
      <c r="AD216" s="2"/>
      <c r="AH216" s="31"/>
      <c r="AI216" s="31"/>
      <c r="AJ216" s="31"/>
      <c r="AK216" s="31"/>
      <c r="AL216" s="41"/>
      <c r="AM216" s="2"/>
      <c r="AN216" s="2"/>
      <c r="AO216" s="2"/>
      <c r="AP216" s="2"/>
      <c r="AQ216" s="2"/>
      <c r="AR216" s="2"/>
    </row>
    <row r="217" spans="6:44" ht="12.75">
      <c r="F217" s="31"/>
      <c r="G217" s="31"/>
      <c r="H217" s="31"/>
      <c r="I217" s="31"/>
      <c r="J217" s="41"/>
      <c r="K217" s="2"/>
      <c r="L217" s="2"/>
      <c r="M217" s="2"/>
      <c r="N217" s="2"/>
      <c r="O217" s="2"/>
      <c r="P217" s="2"/>
      <c r="T217" s="31"/>
      <c r="U217" s="31"/>
      <c r="V217" s="31"/>
      <c r="W217" s="31"/>
      <c r="X217" s="41"/>
      <c r="Y217" s="2"/>
      <c r="Z217" s="2"/>
      <c r="AA217" s="2"/>
      <c r="AB217" s="2"/>
      <c r="AC217" s="2"/>
      <c r="AD217" s="2"/>
      <c r="AH217" s="31"/>
      <c r="AI217" s="31"/>
      <c r="AJ217" s="31"/>
      <c r="AK217" s="31"/>
      <c r="AL217" s="41"/>
      <c r="AM217" s="2"/>
      <c r="AN217" s="2"/>
      <c r="AO217" s="2"/>
      <c r="AP217" s="2"/>
      <c r="AQ217" s="2"/>
      <c r="AR217" s="2"/>
    </row>
    <row r="218" spans="6:44" ht="12.75">
      <c r="F218" s="31"/>
      <c r="G218" s="31"/>
      <c r="H218" s="31"/>
      <c r="I218" s="31"/>
      <c r="J218" s="41"/>
      <c r="K218" s="2"/>
      <c r="L218" s="2"/>
      <c r="M218" s="2"/>
      <c r="N218" s="2"/>
      <c r="O218" s="2"/>
      <c r="P218" s="2"/>
      <c r="T218" s="31"/>
      <c r="U218" s="31"/>
      <c r="V218" s="31"/>
      <c r="W218" s="31"/>
      <c r="X218" s="41"/>
      <c r="Y218" s="2"/>
      <c r="Z218" s="2"/>
      <c r="AA218" s="2"/>
      <c r="AB218" s="2"/>
      <c r="AC218" s="2"/>
      <c r="AD218" s="2"/>
      <c r="AH218" s="31"/>
      <c r="AI218" s="31"/>
      <c r="AJ218" s="31"/>
      <c r="AK218" s="31"/>
      <c r="AL218" s="41"/>
      <c r="AM218" s="2"/>
      <c r="AN218" s="2"/>
      <c r="AO218" s="2"/>
      <c r="AP218" s="2"/>
      <c r="AQ218" s="2"/>
      <c r="AR218" s="2"/>
    </row>
    <row r="219" spans="6:44" ht="12.75">
      <c r="F219" s="31"/>
      <c r="G219" s="31"/>
      <c r="H219" s="31"/>
      <c r="I219" s="31"/>
      <c r="J219" s="41"/>
      <c r="K219" s="2"/>
      <c r="L219" s="2"/>
      <c r="M219" s="2"/>
      <c r="N219" s="2"/>
      <c r="O219" s="2"/>
      <c r="P219" s="2"/>
      <c r="T219" s="31"/>
      <c r="U219" s="31"/>
      <c r="V219" s="31"/>
      <c r="W219" s="31"/>
      <c r="X219" s="41"/>
      <c r="Y219" s="2"/>
      <c r="Z219" s="2"/>
      <c r="AA219" s="2"/>
      <c r="AB219" s="2"/>
      <c r="AC219" s="2"/>
      <c r="AD219" s="2"/>
      <c r="AH219" s="31"/>
      <c r="AI219" s="31"/>
      <c r="AJ219" s="31"/>
      <c r="AK219" s="31"/>
      <c r="AL219" s="41"/>
      <c r="AM219" s="2"/>
      <c r="AN219" s="2"/>
      <c r="AO219" s="2"/>
      <c r="AP219" s="2"/>
      <c r="AQ219" s="2"/>
      <c r="AR219" s="2"/>
    </row>
    <row r="220" spans="6:44" ht="12.75">
      <c r="F220" s="31"/>
      <c r="G220" s="31"/>
      <c r="H220" s="31"/>
      <c r="I220" s="31"/>
      <c r="J220" s="41"/>
      <c r="K220" s="2"/>
      <c r="L220" s="2"/>
      <c r="M220" s="2"/>
      <c r="N220" s="2"/>
      <c r="O220" s="2"/>
      <c r="P220" s="2"/>
      <c r="T220" s="31"/>
      <c r="U220" s="31"/>
      <c r="V220" s="31"/>
      <c r="W220" s="31"/>
      <c r="X220" s="41"/>
      <c r="Y220" s="2"/>
      <c r="Z220" s="2"/>
      <c r="AA220" s="2"/>
      <c r="AB220" s="2"/>
      <c r="AC220" s="2"/>
      <c r="AD220" s="2"/>
      <c r="AH220" s="31"/>
      <c r="AI220" s="31"/>
      <c r="AJ220" s="31"/>
      <c r="AK220" s="31"/>
      <c r="AL220" s="41"/>
      <c r="AM220" s="2"/>
      <c r="AN220" s="2"/>
      <c r="AO220" s="2"/>
      <c r="AP220" s="2"/>
      <c r="AQ220" s="2"/>
      <c r="AR220" s="2"/>
    </row>
    <row r="221" spans="6:44" ht="12.75">
      <c r="F221" s="31"/>
      <c r="G221" s="31"/>
      <c r="H221" s="31"/>
      <c r="I221" s="31"/>
      <c r="J221" s="41"/>
      <c r="K221" s="2"/>
      <c r="L221" s="2"/>
      <c r="M221" s="2"/>
      <c r="N221" s="2"/>
      <c r="O221" s="2"/>
      <c r="P221" s="2"/>
      <c r="T221" s="31"/>
      <c r="U221" s="31"/>
      <c r="V221" s="31"/>
      <c r="W221" s="31"/>
      <c r="X221" s="41"/>
      <c r="Y221" s="2"/>
      <c r="Z221" s="2"/>
      <c r="AA221" s="2"/>
      <c r="AB221" s="2"/>
      <c r="AC221" s="2"/>
      <c r="AD221" s="2"/>
      <c r="AH221" s="31"/>
      <c r="AI221" s="31"/>
      <c r="AJ221" s="31"/>
      <c r="AK221" s="31"/>
      <c r="AL221" s="41"/>
      <c r="AM221" s="2"/>
      <c r="AN221" s="2"/>
      <c r="AO221" s="2"/>
      <c r="AP221" s="2"/>
      <c r="AQ221" s="2"/>
      <c r="AR221" s="2"/>
    </row>
    <row r="222" spans="6:44" ht="12.75">
      <c r="F222" s="31"/>
      <c r="G222" s="31"/>
      <c r="H222" s="31"/>
      <c r="I222" s="31"/>
      <c r="J222" s="41"/>
      <c r="K222" s="2"/>
      <c r="L222" s="2"/>
      <c r="M222" s="2"/>
      <c r="N222" s="2"/>
      <c r="O222" s="2"/>
      <c r="P222" s="2"/>
      <c r="T222" s="31"/>
      <c r="U222" s="31"/>
      <c r="V222" s="31"/>
      <c r="W222" s="31"/>
      <c r="X222" s="41"/>
      <c r="Y222" s="2"/>
      <c r="Z222" s="2"/>
      <c r="AA222" s="2"/>
      <c r="AB222" s="2"/>
      <c r="AC222" s="2"/>
      <c r="AD222" s="2"/>
      <c r="AH222" s="31"/>
      <c r="AI222" s="31"/>
      <c r="AJ222" s="31"/>
      <c r="AK222" s="31"/>
      <c r="AL222" s="41"/>
      <c r="AM222" s="2"/>
      <c r="AN222" s="2"/>
      <c r="AO222" s="2"/>
      <c r="AP222" s="2"/>
      <c r="AQ222" s="2"/>
      <c r="AR222" s="2"/>
    </row>
    <row r="223" spans="6:44" ht="12.75">
      <c r="F223" s="31"/>
      <c r="G223" s="31"/>
      <c r="H223" s="31"/>
      <c r="I223" s="31"/>
      <c r="J223" s="41"/>
      <c r="K223" s="2"/>
      <c r="L223" s="2"/>
      <c r="M223" s="2"/>
      <c r="N223" s="2"/>
      <c r="O223" s="2"/>
      <c r="P223" s="2"/>
      <c r="T223" s="31"/>
      <c r="U223" s="31"/>
      <c r="V223" s="31"/>
      <c r="W223" s="31"/>
      <c r="X223" s="41"/>
      <c r="Y223" s="2"/>
      <c r="Z223" s="2"/>
      <c r="AA223" s="2"/>
      <c r="AB223" s="2"/>
      <c r="AC223" s="2"/>
      <c r="AD223" s="2"/>
      <c r="AH223" s="31"/>
      <c r="AI223" s="31"/>
      <c r="AJ223" s="31"/>
      <c r="AK223" s="31"/>
      <c r="AL223" s="41"/>
      <c r="AM223" s="2"/>
      <c r="AN223" s="2"/>
      <c r="AO223" s="2"/>
      <c r="AP223" s="2"/>
      <c r="AQ223" s="2"/>
      <c r="AR223" s="2"/>
    </row>
    <row r="224" spans="6:44" ht="12.75">
      <c r="F224" s="31"/>
      <c r="G224" s="31"/>
      <c r="H224" s="31"/>
      <c r="I224" s="31"/>
      <c r="J224" s="41"/>
      <c r="K224" s="2"/>
      <c r="L224" s="2"/>
      <c r="M224" s="2"/>
      <c r="N224" s="2"/>
      <c r="O224" s="2"/>
      <c r="P224" s="2"/>
      <c r="T224" s="31"/>
      <c r="U224" s="31"/>
      <c r="V224" s="31"/>
      <c r="W224" s="31"/>
      <c r="X224" s="41"/>
      <c r="Y224" s="2"/>
      <c r="Z224" s="2"/>
      <c r="AA224" s="2"/>
      <c r="AB224" s="2"/>
      <c r="AC224" s="2"/>
      <c r="AD224" s="2"/>
      <c r="AH224" s="31"/>
      <c r="AI224" s="31"/>
      <c r="AJ224" s="31"/>
      <c r="AK224" s="31"/>
      <c r="AL224" s="41"/>
      <c r="AM224" s="2"/>
      <c r="AN224" s="2"/>
      <c r="AO224" s="2"/>
      <c r="AP224" s="2"/>
      <c r="AQ224" s="2"/>
      <c r="AR224" s="2"/>
    </row>
    <row r="225" spans="6:44" ht="12.75">
      <c r="F225" s="31"/>
      <c r="G225" s="31"/>
      <c r="H225" s="31"/>
      <c r="I225" s="31"/>
      <c r="J225" s="41"/>
      <c r="K225" s="2"/>
      <c r="L225" s="2"/>
      <c r="M225" s="2"/>
      <c r="N225" s="2"/>
      <c r="O225" s="2"/>
      <c r="P225" s="2"/>
      <c r="T225" s="31"/>
      <c r="U225" s="31"/>
      <c r="V225" s="31"/>
      <c r="W225" s="31"/>
      <c r="X225" s="41"/>
      <c r="Y225" s="2"/>
      <c r="Z225" s="2"/>
      <c r="AA225" s="2"/>
      <c r="AB225" s="2"/>
      <c r="AC225" s="2"/>
      <c r="AD225" s="2"/>
      <c r="AH225" s="31"/>
      <c r="AI225" s="31"/>
      <c r="AJ225" s="31"/>
      <c r="AK225" s="31"/>
      <c r="AL225" s="41"/>
      <c r="AM225" s="2"/>
      <c r="AN225" s="2"/>
      <c r="AO225" s="2"/>
      <c r="AP225" s="2"/>
      <c r="AQ225" s="2"/>
      <c r="AR225" s="2"/>
    </row>
    <row r="226" spans="6:44" ht="12.75">
      <c r="F226" s="31"/>
      <c r="G226" s="31"/>
      <c r="H226" s="31"/>
      <c r="I226" s="31"/>
      <c r="J226" s="41"/>
      <c r="K226" s="2"/>
      <c r="L226" s="2"/>
      <c r="M226" s="2"/>
      <c r="N226" s="2"/>
      <c r="O226" s="2"/>
      <c r="P226" s="2"/>
      <c r="T226" s="31"/>
      <c r="U226" s="31"/>
      <c r="V226" s="31"/>
      <c r="W226" s="31"/>
      <c r="X226" s="41"/>
      <c r="Y226" s="2"/>
      <c r="Z226" s="2"/>
      <c r="AA226" s="2"/>
      <c r="AB226" s="2"/>
      <c r="AC226" s="2"/>
      <c r="AD226" s="2"/>
      <c r="AH226" s="31"/>
      <c r="AI226" s="31"/>
      <c r="AJ226" s="31"/>
      <c r="AK226" s="31"/>
      <c r="AL226" s="41"/>
      <c r="AM226" s="2"/>
      <c r="AN226" s="2"/>
      <c r="AO226" s="2"/>
      <c r="AP226" s="2"/>
      <c r="AQ226" s="2"/>
      <c r="AR226" s="2"/>
    </row>
    <row r="227" spans="6:44" ht="12.75">
      <c r="F227" s="31"/>
      <c r="G227" s="31"/>
      <c r="H227" s="31"/>
      <c r="I227" s="31"/>
      <c r="J227" s="41"/>
      <c r="K227" s="2"/>
      <c r="L227" s="2"/>
      <c r="M227" s="2"/>
      <c r="N227" s="2"/>
      <c r="O227" s="2"/>
      <c r="P227" s="2"/>
      <c r="T227" s="31"/>
      <c r="U227" s="31"/>
      <c r="V227" s="31"/>
      <c r="W227" s="31"/>
      <c r="X227" s="41"/>
      <c r="Y227" s="2"/>
      <c r="Z227" s="2"/>
      <c r="AA227" s="2"/>
      <c r="AB227" s="2"/>
      <c r="AC227" s="2"/>
      <c r="AD227" s="2"/>
      <c r="AH227" s="31"/>
      <c r="AI227" s="31"/>
      <c r="AJ227" s="31"/>
      <c r="AK227" s="31"/>
      <c r="AL227" s="41"/>
      <c r="AM227" s="2"/>
      <c r="AN227" s="2"/>
      <c r="AO227" s="2"/>
      <c r="AP227" s="2"/>
      <c r="AQ227" s="2"/>
      <c r="AR227" s="2"/>
    </row>
    <row r="228" spans="6:44" ht="12.75">
      <c r="F228" s="31"/>
      <c r="G228" s="31"/>
      <c r="H228" s="31"/>
      <c r="I228" s="31"/>
      <c r="J228" s="41"/>
      <c r="K228" s="2"/>
      <c r="L228" s="2"/>
      <c r="M228" s="2"/>
      <c r="N228" s="2"/>
      <c r="O228" s="2"/>
      <c r="P228" s="2"/>
      <c r="T228" s="31"/>
      <c r="U228" s="31"/>
      <c r="V228" s="31"/>
      <c r="W228" s="31"/>
      <c r="X228" s="41"/>
      <c r="Y228" s="2"/>
      <c r="Z228" s="2"/>
      <c r="AA228" s="2"/>
      <c r="AB228" s="2"/>
      <c r="AC228" s="2"/>
      <c r="AD228" s="2"/>
      <c r="AH228" s="31"/>
      <c r="AI228" s="31"/>
      <c r="AJ228" s="31"/>
      <c r="AK228" s="31"/>
      <c r="AL228" s="41"/>
      <c r="AM228" s="2"/>
      <c r="AN228" s="2"/>
      <c r="AO228" s="2"/>
      <c r="AP228" s="2"/>
      <c r="AQ228" s="2"/>
      <c r="AR228" s="2"/>
    </row>
    <row r="229" spans="6:44" ht="12.75">
      <c r="F229" s="31"/>
      <c r="G229" s="31"/>
      <c r="H229" s="31"/>
      <c r="I229" s="31"/>
      <c r="J229" s="41"/>
      <c r="K229" s="2"/>
      <c r="L229" s="2"/>
      <c r="M229" s="2"/>
      <c r="N229" s="2"/>
      <c r="O229" s="2"/>
      <c r="P229" s="2"/>
      <c r="T229" s="31"/>
      <c r="U229" s="31"/>
      <c r="V229" s="31"/>
      <c r="W229" s="31"/>
      <c r="X229" s="41"/>
      <c r="Y229" s="2"/>
      <c r="Z229" s="2"/>
      <c r="AA229" s="2"/>
      <c r="AB229" s="2"/>
      <c r="AC229" s="2"/>
      <c r="AD229" s="2"/>
      <c r="AH229" s="31"/>
      <c r="AI229" s="31"/>
      <c r="AJ229" s="31"/>
      <c r="AK229" s="31"/>
      <c r="AL229" s="41"/>
      <c r="AM229" s="2"/>
      <c r="AN229" s="2"/>
      <c r="AO229" s="2"/>
      <c r="AP229" s="2"/>
      <c r="AQ229" s="2"/>
      <c r="AR229" s="2"/>
    </row>
    <row r="230" spans="6:44" ht="12.75">
      <c r="F230" s="31"/>
      <c r="G230" s="31"/>
      <c r="H230" s="31"/>
      <c r="I230" s="31"/>
      <c r="J230" s="41"/>
      <c r="K230" s="2"/>
      <c r="L230" s="2"/>
      <c r="M230" s="2"/>
      <c r="N230" s="2"/>
      <c r="O230" s="2"/>
      <c r="P230" s="2"/>
      <c r="T230" s="31"/>
      <c r="U230" s="31"/>
      <c r="V230" s="31"/>
      <c r="W230" s="31"/>
      <c r="X230" s="41"/>
      <c r="Y230" s="2"/>
      <c r="Z230" s="2"/>
      <c r="AA230" s="2"/>
      <c r="AB230" s="2"/>
      <c r="AC230" s="2"/>
      <c r="AD230" s="2"/>
      <c r="AH230" s="31"/>
      <c r="AI230" s="31"/>
      <c r="AJ230" s="31"/>
      <c r="AK230" s="31"/>
      <c r="AL230" s="41"/>
      <c r="AM230" s="2"/>
      <c r="AN230" s="2"/>
      <c r="AO230" s="2"/>
      <c r="AP230" s="2"/>
      <c r="AQ230" s="2"/>
      <c r="AR230" s="2"/>
    </row>
    <row r="231" spans="6:44" ht="12.75">
      <c r="F231" s="31"/>
      <c r="G231" s="31"/>
      <c r="H231" s="31"/>
      <c r="I231" s="31"/>
      <c r="J231" s="41"/>
      <c r="K231" s="2"/>
      <c r="L231" s="2"/>
      <c r="M231" s="2"/>
      <c r="N231" s="2"/>
      <c r="O231" s="2"/>
      <c r="P231" s="2"/>
      <c r="T231" s="31"/>
      <c r="U231" s="31"/>
      <c r="V231" s="31"/>
      <c r="W231" s="31"/>
      <c r="X231" s="41"/>
      <c r="Y231" s="2"/>
      <c r="Z231" s="2"/>
      <c r="AA231" s="2"/>
      <c r="AB231" s="2"/>
      <c r="AC231" s="2"/>
      <c r="AD231" s="2"/>
      <c r="AH231" s="31"/>
      <c r="AI231" s="31"/>
      <c r="AJ231" s="31"/>
      <c r="AK231" s="31"/>
      <c r="AL231" s="41"/>
      <c r="AM231" s="2"/>
      <c r="AN231" s="2"/>
      <c r="AO231" s="2"/>
      <c r="AP231" s="2"/>
      <c r="AQ231" s="2"/>
      <c r="AR231" s="2"/>
    </row>
    <row r="232" spans="6:44" ht="12.75">
      <c r="F232" s="31"/>
      <c r="G232" s="31"/>
      <c r="H232" s="31"/>
      <c r="I232" s="31"/>
      <c r="J232" s="41"/>
      <c r="K232" s="2"/>
      <c r="L232" s="2"/>
      <c r="M232" s="2"/>
      <c r="N232" s="2"/>
      <c r="O232" s="2"/>
      <c r="P232" s="2"/>
      <c r="T232" s="31"/>
      <c r="U232" s="31"/>
      <c r="V232" s="31"/>
      <c r="W232" s="31"/>
      <c r="X232" s="41"/>
      <c r="Y232" s="2"/>
      <c r="Z232" s="2"/>
      <c r="AA232" s="2"/>
      <c r="AB232" s="2"/>
      <c r="AC232" s="2"/>
      <c r="AD232" s="2"/>
      <c r="AH232" s="31"/>
      <c r="AI232" s="31"/>
      <c r="AJ232" s="31"/>
      <c r="AK232" s="31"/>
      <c r="AL232" s="41"/>
      <c r="AM232" s="2"/>
      <c r="AN232" s="2"/>
      <c r="AO232" s="2"/>
      <c r="AP232" s="2"/>
      <c r="AQ232" s="2"/>
      <c r="AR232" s="2"/>
    </row>
    <row r="233" spans="6:44" ht="12.75">
      <c r="F233" s="31"/>
      <c r="G233" s="31"/>
      <c r="H233" s="31"/>
      <c r="I233" s="31"/>
      <c r="J233" s="41"/>
      <c r="K233" s="2"/>
      <c r="L233" s="2"/>
      <c r="M233" s="2"/>
      <c r="N233" s="2"/>
      <c r="O233" s="2"/>
      <c r="P233" s="2"/>
      <c r="T233" s="31"/>
      <c r="U233" s="31"/>
      <c r="V233" s="31"/>
      <c r="W233" s="31"/>
      <c r="X233" s="41"/>
      <c r="Y233" s="2"/>
      <c r="Z233" s="2"/>
      <c r="AA233" s="2"/>
      <c r="AB233" s="2"/>
      <c r="AC233" s="2"/>
      <c r="AD233" s="2"/>
      <c r="AH233" s="31"/>
      <c r="AI233" s="31"/>
      <c r="AJ233" s="31"/>
      <c r="AK233" s="31"/>
      <c r="AL233" s="41"/>
      <c r="AM233" s="2"/>
      <c r="AN233" s="2"/>
      <c r="AO233" s="2"/>
      <c r="AP233" s="2"/>
      <c r="AQ233" s="2"/>
      <c r="AR233" s="2"/>
    </row>
    <row r="234" spans="6:44" ht="12.75">
      <c r="F234" s="31"/>
      <c r="G234" s="31"/>
      <c r="H234" s="31"/>
      <c r="I234" s="31"/>
      <c r="J234" s="41"/>
      <c r="K234" s="2"/>
      <c r="L234" s="2"/>
      <c r="M234" s="2"/>
      <c r="N234" s="2"/>
      <c r="O234" s="2"/>
      <c r="P234" s="2"/>
      <c r="T234" s="31"/>
      <c r="U234" s="31"/>
      <c r="V234" s="31"/>
      <c r="W234" s="31"/>
      <c r="X234" s="41"/>
      <c r="Y234" s="2"/>
      <c r="Z234" s="2"/>
      <c r="AA234" s="2"/>
      <c r="AB234" s="2"/>
      <c r="AC234" s="2"/>
      <c r="AD234" s="2"/>
      <c r="AH234" s="31"/>
      <c r="AI234" s="31"/>
      <c r="AJ234" s="31"/>
      <c r="AK234" s="31"/>
      <c r="AL234" s="41"/>
      <c r="AM234" s="2"/>
      <c r="AN234" s="2"/>
      <c r="AO234" s="2"/>
      <c r="AP234" s="2"/>
      <c r="AQ234" s="2"/>
      <c r="AR234" s="2"/>
    </row>
    <row r="235" spans="6:44" ht="12.75">
      <c r="F235" s="31"/>
      <c r="G235" s="31"/>
      <c r="H235" s="31"/>
      <c r="I235" s="31"/>
      <c r="J235" s="41"/>
      <c r="K235" s="2"/>
      <c r="L235" s="2"/>
      <c r="M235" s="2"/>
      <c r="N235" s="2"/>
      <c r="O235" s="2"/>
      <c r="P235" s="2"/>
      <c r="T235" s="31"/>
      <c r="U235" s="31"/>
      <c r="V235" s="31"/>
      <c r="W235" s="31"/>
      <c r="X235" s="41"/>
      <c r="Y235" s="2"/>
      <c r="Z235" s="2"/>
      <c r="AA235" s="2"/>
      <c r="AB235" s="2"/>
      <c r="AC235" s="2"/>
      <c r="AD235" s="2"/>
      <c r="AH235" s="31"/>
      <c r="AI235" s="31"/>
      <c r="AJ235" s="31"/>
      <c r="AK235" s="31"/>
      <c r="AL235" s="41"/>
      <c r="AM235" s="2"/>
      <c r="AN235" s="2"/>
      <c r="AO235" s="2"/>
      <c r="AP235" s="2"/>
      <c r="AQ235" s="2"/>
      <c r="AR235" s="2"/>
    </row>
    <row r="236" spans="6:44" ht="12.75">
      <c r="F236" s="31"/>
      <c r="G236" s="31"/>
      <c r="H236" s="31"/>
      <c r="I236" s="31"/>
      <c r="J236" s="41"/>
      <c r="K236" s="2"/>
      <c r="L236" s="2"/>
      <c r="M236" s="2"/>
      <c r="N236" s="2"/>
      <c r="O236" s="2"/>
      <c r="P236" s="2"/>
      <c r="T236" s="31"/>
      <c r="U236" s="31"/>
      <c r="V236" s="31"/>
      <c r="W236" s="31"/>
      <c r="X236" s="41"/>
      <c r="Y236" s="2"/>
      <c r="Z236" s="2"/>
      <c r="AA236" s="2"/>
      <c r="AB236" s="2"/>
      <c r="AC236" s="2"/>
      <c r="AD236" s="2"/>
      <c r="AH236" s="31"/>
      <c r="AI236" s="31"/>
      <c r="AJ236" s="31"/>
      <c r="AK236" s="31"/>
      <c r="AL236" s="41"/>
      <c r="AM236" s="2"/>
      <c r="AN236" s="2"/>
      <c r="AO236" s="2"/>
      <c r="AP236" s="2"/>
      <c r="AQ236" s="2"/>
      <c r="AR236" s="2"/>
    </row>
    <row r="237" spans="6:44" ht="12.75">
      <c r="F237" s="31"/>
      <c r="G237" s="31"/>
      <c r="H237" s="31"/>
      <c r="I237" s="31"/>
      <c r="J237" s="41"/>
      <c r="K237" s="2"/>
      <c r="L237" s="2"/>
      <c r="M237" s="2"/>
      <c r="N237" s="2"/>
      <c r="O237" s="2"/>
      <c r="P237" s="2"/>
      <c r="T237" s="31"/>
      <c r="U237" s="31"/>
      <c r="V237" s="31"/>
      <c r="W237" s="31"/>
      <c r="X237" s="41"/>
      <c r="Y237" s="2"/>
      <c r="Z237" s="2"/>
      <c r="AA237" s="2"/>
      <c r="AB237" s="2"/>
      <c r="AC237" s="2"/>
      <c r="AD237" s="2"/>
      <c r="AH237" s="31"/>
      <c r="AI237" s="31"/>
      <c r="AJ237" s="31"/>
      <c r="AK237" s="31"/>
      <c r="AL237" s="41"/>
      <c r="AM237" s="2"/>
      <c r="AN237" s="2"/>
      <c r="AO237" s="2"/>
      <c r="AP237" s="2"/>
      <c r="AQ237" s="2"/>
      <c r="AR237" s="2"/>
    </row>
    <row r="238" spans="6:44" ht="12.75">
      <c r="F238" s="31"/>
      <c r="G238" s="31"/>
      <c r="H238" s="31"/>
      <c r="I238" s="31"/>
      <c r="J238" s="41"/>
      <c r="K238" s="2"/>
      <c r="L238" s="2"/>
      <c r="M238" s="2"/>
      <c r="N238" s="2"/>
      <c r="O238" s="2"/>
      <c r="P238" s="2"/>
      <c r="T238" s="31"/>
      <c r="U238" s="31"/>
      <c r="V238" s="31"/>
      <c r="W238" s="31"/>
      <c r="X238" s="41"/>
      <c r="Y238" s="2"/>
      <c r="Z238" s="2"/>
      <c r="AA238" s="2"/>
      <c r="AB238" s="2"/>
      <c r="AC238" s="2"/>
      <c r="AD238" s="2"/>
      <c r="AH238" s="31"/>
      <c r="AI238" s="31"/>
      <c r="AJ238" s="31"/>
      <c r="AK238" s="31"/>
      <c r="AL238" s="41"/>
      <c r="AM238" s="2"/>
      <c r="AN238" s="2"/>
      <c r="AO238" s="2"/>
      <c r="AP238" s="2"/>
      <c r="AQ238" s="2"/>
      <c r="AR238" s="2"/>
    </row>
    <row r="239" spans="6:44" ht="12.75">
      <c r="F239" s="31"/>
      <c r="G239" s="31"/>
      <c r="H239" s="31"/>
      <c r="I239" s="31"/>
      <c r="J239" s="41"/>
      <c r="K239" s="2"/>
      <c r="L239" s="2"/>
      <c r="M239" s="2"/>
      <c r="N239" s="2"/>
      <c r="O239" s="2"/>
      <c r="P239" s="2"/>
      <c r="T239" s="31"/>
      <c r="U239" s="31"/>
      <c r="V239" s="31"/>
      <c r="W239" s="31"/>
      <c r="X239" s="41"/>
      <c r="Y239" s="2"/>
      <c r="Z239" s="2"/>
      <c r="AA239" s="2"/>
      <c r="AB239" s="2"/>
      <c r="AC239" s="2"/>
      <c r="AD239" s="2"/>
      <c r="AH239" s="31"/>
      <c r="AI239" s="31"/>
      <c r="AJ239" s="31"/>
      <c r="AK239" s="31"/>
      <c r="AL239" s="41"/>
      <c r="AM239" s="2"/>
      <c r="AN239" s="2"/>
      <c r="AO239" s="2"/>
      <c r="AP239" s="2"/>
      <c r="AQ239" s="2"/>
      <c r="AR239" s="2"/>
    </row>
    <row r="240" spans="6:44" ht="12.75">
      <c r="F240" s="31"/>
      <c r="G240" s="31"/>
      <c r="H240" s="31"/>
      <c r="I240" s="31"/>
      <c r="J240" s="41"/>
      <c r="K240" s="2"/>
      <c r="L240" s="2"/>
      <c r="M240" s="2"/>
      <c r="N240" s="2"/>
      <c r="O240" s="2"/>
      <c r="P240" s="2"/>
      <c r="T240" s="31"/>
      <c r="U240" s="31"/>
      <c r="V240" s="31"/>
      <c r="W240" s="31"/>
      <c r="X240" s="41"/>
      <c r="Y240" s="2"/>
      <c r="Z240" s="2"/>
      <c r="AA240" s="2"/>
      <c r="AB240" s="2"/>
      <c r="AC240" s="2"/>
      <c r="AD240" s="2"/>
      <c r="AH240" s="31"/>
      <c r="AI240" s="31"/>
      <c r="AJ240" s="31"/>
      <c r="AK240" s="31"/>
      <c r="AL240" s="41"/>
      <c r="AM240" s="2"/>
      <c r="AN240" s="2"/>
      <c r="AO240" s="2"/>
      <c r="AP240" s="2"/>
      <c r="AQ240" s="2"/>
      <c r="AR240" s="2"/>
    </row>
    <row r="241" spans="6:44" ht="12.75">
      <c r="F241" s="31"/>
      <c r="G241" s="31"/>
      <c r="H241" s="31"/>
      <c r="I241" s="31"/>
      <c r="J241" s="41"/>
      <c r="K241" s="2"/>
      <c r="L241" s="2"/>
      <c r="M241" s="2"/>
      <c r="N241" s="2"/>
      <c r="O241" s="2"/>
      <c r="P241" s="2"/>
      <c r="T241" s="31"/>
      <c r="U241" s="31"/>
      <c r="V241" s="31"/>
      <c r="W241" s="31"/>
      <c r="X241" s="41"/>
      <c r="Y241" s="2"/>
      <c r="Z241" s="2"/>
      <c r="AA241" s="2"/>
      <c r="AB241" s="2"/>
      <c r="AC241" s="2"/>
      <c r="AD241" s="2"/>
      <c r="AH241" s="31"/>
      <c r="AI241" s="31"/>
      <c r="AJ241" s="31"/>
      <c r="AK241" s="31"/>
      <c r="AL241" s="41"/>
      <c r="AM241" s="2"/>
      <c r="AN241" s="2"/>
      <c r="AO241" s="2"/>
      <c r="AP241" s="2"/>
      <c r="AQ241" s="2"/>
      <c r="AR241" s="2"/>
    </row>
    <row r="242" spans="6:44" ht="12.75">
      <c r="F242" s="31"/>
      <c r="G242" s="31"/>
      <c r="H242" s="31"/>
      <c r="I242" s="31"/>
      <c r="J242" s="41"/>
      <c r="K242" s="2"/>
      <c r="L242" s="2"/>
      <c r="M242" s="2"/>
      <c r="N242" s="2"/>
      <c r="O242" s="2"/>
      <c r="P242" s="2"/>
      <c r="T242" s="31"/>
      <c r="U242" s="31"/>
      <c r="V242" s="31"/>
      <c r="W242" s="31"/>
      <c r="X242" s="41"/>
      <c r="Y242" s="2"/>
      <c r="Z242" s="2"/>
      <c r="AA242" s="2"/>
      <c r="AB242" s="2"/>
      <c r="AC242" s="2"/>
      <c r="AD242" s="2"/>
      <c r="AH242" s="31"/>
      <c r="AI242" s="31"/>
      <c r="AJ242" s="31"/>
      <c r="AK242" s="31"/>
      <c r="AL242" s="41"/>
      <c r="AM242" s="2"/>
      <c r="AN242" s="2"/>
      <c r="AO242" s="2"/>
      <c r="AP242" s="2"/>
      <c r="AQ242" s="2"/>
      <c r="AR242" s="2"/>
    </row>
    <row r="243" spans="6:44" ht="12.75">
      <c r="F243" s="31"/>
      <c r="G243" s="31"/>
      <c r="H243" s="31"/>
      <c r="I243" s="31"/>
      <c r="J243" s="41"/>
      <c r="K243" s="2"/>
      <c r="L243" s="2"/>
      <c r="M243" s="2"/>
      <c r="N243" s="2"/>
      <c r="O243" s="2"/>
      <c r="P243" s="2"/>
      <c r="T243" s="31"/>
      <c r="U243" s="31"/>
      <c r="V243" s="31"/>
      <c r="W243" s="31"/>
      <c r="X243" s="41"/>
      <c r="Y243" s="2"/>
      <c r="Z243" s="2"/>
      <c r="AA243" s="2"/>
      <c r="AB243" s="2"/>
      <c r="AC243" s="2"/>
      <c r="AD243" s="2"/>
      <c r="AH243" s="31"/>
      <c r="AI243" s="31"/>
      <c r="AJ243" s="31"/>
      <c r="AK243" s="31"/>
      <c r="AL243" s="41"/>
      <c r="AM243" s="2"/>
      <c r="AN243" s="2"/>
      <c r="AO243" s="2"/>
      <c r="AP243" s="2"/>
      <c r="AQ243" s="2"/>
      <c r="AR243" s="2"/>
    </row>
    <row r="244" spans="6:44" ht="12.75">
      <c r="F244" s="31"/>
      <c r="G244" s="31"/>
      <c r="H244" s="31"/>
      <c r="I244" s="31"/>
      <c r="J244" s="41"/>
      <c r="K244" s="2"/>
      <c r="L244" s="2"/>
      <c r="M244" s="2"/>
      <c r="N244" s="2"/>
      <c r="O244" s="2"/>
      <c r="P244" s="2"/>
      <c r="T244" s="31"/>
      <c r="U244" s="31"/>
      <c r="V244" s="31"/>
      <c r="W244" s="31"/>
      <c r="X244" s="41"/>
      <c r="Y244" s="2"/>
      <c r="Z244" s="2"/>
      <c r="AA244" s="2"/>
      <c r="AB244" s="2"/>
      <c r="AC244" s="2"/>
      <c r="AD244" s="2"/>
      <c r="AH244" s="31"/>
      <c r="AI244" s="31"/>
      <c r="AJ244" s="31"/>
      <c r="AK244" s="31"/>
      <c r="AL244" s="41"/>
      <c r="AM244" s="2"/>
      <c r="AN244" s="2"/>
      <c r="AO244" s="2"/>
      <c r="AP244" s="2"/>
      <c r="AQ244" s="2"/>
      <c r="AR244" s="2"/>
    </row>
    <row r="245" spans="6:44" ht="12.75">
      <c r="F245" s="31"/>
      <c r="G245" s="31"/>
      <c r="H245" s="31"/>
      <c r="I245" s="31"/>
      <c r="J245" s="41"/>
      <c r="K245" s="2"/>
      <c r="L245" s="2"/>
      <c r="M245" s="2"/>
      <c r="N245" s="2"/>
      <c r="O245" s="2"/>
      <c r="P245" s="2"/>
      <c r="T245" s="31"/>
      <c r="U245" s="31"/>
      <c r="V245" s="31"/>
      <c r="W245" s="31"/>
      <c r="X245" s="41"/>
      <c r="Y245" s="2"/>
      <c r="Z245" s="2"/>
      <c r="AA245" s="2"/>
      <c r="AB245" s="2"/>
      <c r="AC245" s="2"/>
      <c r="AD245" s="2"/>
      <c r="AH245" s="31"/>
      <c r="AI245" s="31"/>
      <c r="AJ245" s="31"/>
      <c r="AK245" s="31"/>
      <c r="AL245" s="41"/>
      <c r="AM245" s="2"/>
      <c r="AN245" s="2"/>
      <c r="AO245" s="2"/>
      <c r="AP245" s="2"/>
      <c r="AQ245" s="2"/>
      <c r="AR245" s="2"/>
    </row>
    <row r="246" spans="6:44" ht="12.75">
      <c r="F246" s="31"/>
      <c r="G246" s="31"/>
      <c r="H246" s="31"/>
      <c r="I246" s="31"/>
      <c r="J246" s="41"/>
      <c r="K246" s="2"/>
      <c r="L246" s="2"/>
      <c r="M246" s="2"/>
      <c r="N246" s="2"/>
      <c r="O246" s="2"/>
      <c r="P246" s="2"/>
      <c r="T246" s="31"/>
      <c r="U246" s="31"/>
      <c r="V246" s="31"/>
      <c r="W246" s="31"/>
      <c r="X246" s="41"/>
      <c r="Y246" s="2"/>
      <c r="Z246" s="2"/>
      <c r="AA246" s="2"/>
      <c r="AB246" s="2"/>
      <c r="AC246" s="2"/>
      <c r="AD246" s="2"/>
      <c r="AH246" s="31"/>
      <c r="AI246" s="31"/>
      <c r="AJ246" s="31"/>
      <c r="AK246" s="31"/>
      <c r="AL246" s="41"/>
      <c r="AM246" s="2"/>
      <c r="AN246" s="2"/>
      <c r="AO246" s="2"/>
      <c r="AP246" s="2"/>
      <c r="AQ246" s="2"/>
      <c r="AR246" s="2"/>
    </row>
  </sheetData>
  <sheetProtection/>
  <mergeCells count="35">
    <mergeCell ref="A2:B4"/>
    <mergeCell ref="C2:C4"/>
    <mergeCell ref="D2:D3"/>
    <mergeCell ref="K2:K3"/>
    <mergeCell ref="L2:O2"/>
    <mergeCell ref="D1:P1"/>
    <mergeCell ref="P2:P3"/>
    <mergeCell ref="E2:E3"/>
    <mergeCell ref="F2:F3"/>
    <mergeCell ref="G2:G3"/>
    <mergeCell ref="H2:H3"/>
    <mergeCell ref="I2:I3"/>
    <mergeCell ref="J2:J3"/>
    <mergeCell ref="R1:AD1"/>
    <mergeCell ref="R2:R3"/>
    <mergeCell ref="S2:S3"/>
    <mergeCell ref="Z2:AC2"/>
    <mergeCell ref="AD2:AD3"/>
    <mergeCell ref="T2:T3"/>
    <mergeCell ref="U2:U3"/>
    <mergeCell ref="AF1:AR1"/>
    <mergeCell ref="AF2:AF3"/>
    <mergeCell ref="AG2:AG3"/>
    <mergeCell ref="AN2:AQ2"/>
    <mergeCell ref="AR2:AR3"/>
    <mergeCell ref="AH2:AH3"/>
    <mergeCell ref="AI2:AI3"/>
    <mergeCell ref="AJ2:AJ3"/>
    <mergeCell ref="AK2:AK3"/>
    <mergeCell ref="AL2:AL3"/>
    <mergeCell ref="AM2:AM3"/>
    <mergeCell ref="V2:V3"/>
    <mergeCell ref="W2:W3"/>
    <mergeCell ref="X2:X3"/>
    <mergeCell ref="Y2:Y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2019</dc:title>
  <dc:subject/>
  <dc:creator>Bartolomé de la Huerta, Luis</dc:creator>
  <cp:keywords/>
  <dc:description/>
  <cp:lastModifiedBy>Hurtado López, Gabriel</cp:lastModifiedBy>
  <cp:lastPrinted>2018-06-19T09:13:02Z</cp:lastPrinted>
  <dcterms:created xsi:type="dcterms:W3CDTF">2011-02-21T13:19:36Z</dcterms:created>
  <dcterms:modified xsi:type="dcterms:W3CDTF">2019-10-22T14:06:00Z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2018-10-22T00:00:00Z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